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9338\Desktop\unfinished\"/>
    </mc:Choice>
  </mc:AlternateContent>
  <bookViews>
    <workbookView xWindow="0" yWindow="90" windowWidth="17235" windowHeight="7485"/>
  </bookViews>
  <sheets>
    <sheet name="Common" sheetId="4" r:id="rId1"/>
    <sheet name="Urban" sheetId="1" r:id="rId2"/>
    <sheet name="Rural" sheetId="2" r:id="rId3"/>
    <sheet name="Composite" sheetId="3" r:id="rId4"/>
  </sheets>
  <calcPr calcId="152511"/>
</workbook>
</file>

<file path=xl/calcChain.xml><?xml version="1.0" encoding="utf-8"?>
<calcChain xmlns="http://schemas.openxmlformats.org/spreadsheetml/2006/main">
  <c r="M98" i="4" l="1"/>
  <c r="L98" i="4"/>
  <c r="M97" i="4"/>
  <c r="L97" i="4"/>
  <c r="M96" i="4"/>
  <c r="L96" i="4"/>
  <c r="M95" i="4"/>
  <c r="L95" i="4"/>
  <c r="M94" i="4"/>
  <c r="L94" i="4"/>
  <c r="M93" i="4"/>
  <c r="L93" i="4"/>
  <c r="M92" i="4"/>
  <c r="L92" i="4"/>
  <c r="M91" i="4"/>
  <c r="L91" i="4"/>
  <c r="M90" i="4"/>
  <c r="L90" i="4"/>
  <c r="M89" i="4"/>
  <c r="L89" i="4"/>
  <c r="M88" i="4"/>
  <c r="L88" i="4"/>
  <c r="M87" i="4"/>
  <c r="L87" i="4"/>
  <c r="M86" i="4"/>
  <c r="L86" i="4"/>
  <c r="M85" i="4"/>
  <c r="L85" i="4"/>
  <c r="M84" i="4"/>
  <c r="L84" i="4"/>
  <c r="M83" i="4"/>
  <c r="L83" i="4"/>
  <c r="M82" i="4"/>
  <c r="L82" i="4"/>
  <c r="M81" i="4"/>
  <c r="L81" i="4"/>
  <c r="M80" i="4"/>
  <c r="L80" i="4"/>
  <c r="M79" i="4"/>
  <c r="L79" i="4"/>
  <c r="M78" i="4"/>
  <c r="L78" i="4"/>
  <c r="M77" i="4"/>
  <c r="L77" i="4"/>
  <c r="M76" i="4"/>
  <c r="L76" i="4"/>
  <c r="M75" i="4"/>
  <c r="L75" i="4"/>
  <c r="M74" i="4"/>
  <c r="L74" i="4"/>
  <c r="M73" i="4"/>
  <c r="L73" i="4"/>
  <c r="M72" i="4"/>
  <c r="L72" i="4"/>
  <c r="M71" i="4"/>
  <c r="L71" i="4"/>
  <c r="M70" i="4"/>
  <c r="L70" i="4"/>
  <c r="M69" i="4"/>
  <c r="L69" i="4"/>
  <c r="M68" i="4"/>
  <c r="L68" i="4"/>
  <c r="M67" i="4"/>
  <c r="L67" i="4"/>
  <c r="M66" i="4"/>
  <c r="L66" i="4"/>
  <c r="M65" i="4"/>
  <c r="L65" i="4"/>
  <c r="M64" i="4"/>
  <c r="L64" i="4"/>
  <c r="M63" i="4"/>
  <c r="L63" i="4"/>
  <c r="M62" i="4"/>
  <c r="L62" i="4"/>
  <c r="M61" i="4"/>
  <c r="L61" i="4"/>
  <c r="M60" i="4"/>
  <c r="L60" i="4"/>
  <c r="M59" i="4"/>
  <c r="L59" i="4"/>
  <c r="M58" i="4"/>
  <c r="L58" i="4"/>
  <c r="M57" i="4"/>
  <c r="L57" i="4"/>
  <c r="M56" i="4"/>
  <c r="L56" i="4"/>
  <c r="M55" i="4"/>
  <c r="L55" i="4"/>
  <c r="M54" i="4"/>
  <c r="L54" i="4"/>
  <c r="M53" i="4"/>
  <c r="L53" i="4"/>
  <c r="M52" i="4"/>
  <c r="L52" i="4"/>
  <c r="M51" i="4"/>
  <c r="L51" i="4"/>
  <c r="M50" i="4"/>
  <c r="L50" i="4"/>
  <c r="M49" i="4"/>
  <c r="L49" i="4"/>
  <c r="M48" i="4"/>
  <c r="L48" i="4"/>
  <c r="M47" i="4"/>
  <c r="L47" i="4"/>
  <c r="M46" i="4"/>
  <c r="L46" i="4"/>
  <c r="M45" i="4"/>
  <c r="L45" i="4"/>
  <c r="M44" i="4"/>
  <c r="L44" i="4"/>
  <c r="M43" i="4"/>
  <c r="L43" i="4"/>
  <c r="M42" i="4"/>
  <c r="L42" i="4"/>
  <c r="M41" i="4"/>
  <c r="L41" i="4"/>
  <c r="M40" i="4"/>
  <c r="L40" i="4"/>
  <c r="M39" i="4"/>
  <c r="L39" i="4"/>
  <c r="M38" i="4"/>
  <c r="L38" i="4"/>
  <c r="M37" i="4"/>
  <c r="L37" i="4"/>
  <c r="M36" i="4"/>
  <c r="L36" i="4"/>
  <c r="M35" i="4"/>
  <c r="L35" i="4"/>
  <c r="M34" i="4"/>
  <c r="L34" i="4"/>
  <c r="M33" i="4"/>
  <c r="L33" i="4"/>
  <c r="M32" i="4"/>
  <c r="L32" i="4"/>
  <c r="M31" i="4"/>
  <c r="L31" i="4"/>
  <c r="M30" i="4"/>
  <c r="L30" i="4"/>
  <c r="M29" i="4"/>
  <c r="L29" i="4"/>
  <c r="M28" i="4"/>
  <c r="L28" i="4"/>
  <c r="M27" i="4"/>
  <c r="L27" i="4"/>
  <c r="M26" i="4"/>
  <c r="L26" i="4"/>
  <c r="M25" i="4"/>
  <c r="L25" i="4"/>
  <c r="M24" i="4"/>
  <c r="L24" i="4"/>
  <c r="M23" i="4"/>
  <c r="L23" i="4"/>
  <c r="M22" i="4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M8" i="4"/>
  <c r="L8" i="4"/>
  <c r="M7" i="4"/>
  <c r="L7" i="4"/>
  <c r="M6" i="4"/>
  <c r="L6" i="4"/>
  <c r="M5" i="4"/>
  <c r="L5" i="4"/>
  <c r="K20" i="2" l="1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L20" i="1"/>
  <c r="M20" i="1"/>
  <c r="L21" i="1"/>
  <c r="M21" i="1"/>
  <c r="L22" i="1"/>
  <c r="M22" i="1"/>
  <c r="L23" i="1"/>
  <c r="M23" i="1"/>
  <c r="L24" i="1"/>
  <c r="M24" i="1"/>
  <c r="L25" i="1"/>
  <c r="M25" i="1"/>
  <c r="L26" i="1"/>
  <c r="M26" i="1"/>
  <c r="L27" i="1"/>
  <c r="M27" i="1"/>
  <c r="L28" i="1"/>
  <c r="M28" i="1"/>
  <c r="L29" i="1"/>
  <c r="M29" i="1"/>
  <c r="L30" i="1"/>
  <c r="M30" i="1"/>
  <c r="L31" i="1"/>
  <c r="M31" i="1"/>
  <c r="L32" i="1"/>
  <c r="M32" i="1"/>
  <c r="L33" i="1"/>
  <c r="M33" i="1"/>
  <c r="L34" i="1"/>
  <c r="M34" i="1"/>
  <c r="L35" i="1"/>
  <c r="M35" i="1"/>
  <c r="L36" i="1"/>
  <c r="M36" i="1"/>
  <c r="L37" i="1"/>
  <c r="M37" i="1"/>
  <c r="L38" i="1"/>
  <c r="M38" i="1"/>
  <c r="L39" i="1"/>
  <c r="M39" i="1"/>
  <c r="L40" i="1"/>
  <c r="M40" i="1"/>
  <c r="L41" i="1"/>
  <c r="M41" i="1"/>
  <c r="L42" i="1"/>
  <c r="M42" i="1"/>
  <c r="L43" i="1"/>
  <c r="M43" i="1"/>
  <c r="L44" i="1"/>
  <c r="M44" i="1"/>
  <c r="L45" i="1"/>
  <c r="M45" i="1"/>
  <c r="L46" i="1"/>
  <c r="M46" i="1"/>
  <c r="L47" i="1"/>
  <c r="M47" i="1"/>
  <c r="L48" i="1"/>
  <c r="M48" i="1"/>
  <c r="L49" i="1"/>
  <c r="M49" i="1"/>
  <c r="L50" i="1"/>
  <c r="M50" i="1"/>
  <c r="L51" i="1"/>
  <c r="M51" i="1"/>
  <c r="L52" i="1"/>
  <c r="M52" i="1"/>
  <c r="L53" i="1"/>
  <c r="M53" i="1"/>
  <c r="L54" i="1"/>
  <c r="M54" i="1"/>
  <c r="L55" i="1"/>
  <c r="M55" i="1"/>
  <c r="L56" i="1"/>
  <c r="M56" i="1"/>
  <c r="L57" i="1"/>
  <c r="M57" i="1"/>
  <c r="L58" i="1"/>
  <c r="M58" i="1"/>
  <c r="K8" i="2" l="1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2" i="2"/>
  <c r="L92" i="2"/>
  <c r="K93" i="2"/>
  <c r="L93" i="2"/>
  <c r="K94" i="2"/>
  <c r="L94" i="2"/>
  <c r="K95" i="2"/>
  <c r="L95" i="2"/>
  <c r="K96" i="2"/>
  <c r="L96" i="2"/>
  <c r="K97" i="2"/>
  <c r="L97" i="2"/>
  <c r="K98" i="2"/>
  <c r="L98" i="2"/>
  <c r="K99" i="2"/>
  <c r="L99" i="2"/>
  <c r="K100" i="2"/>
  <c r="L100" i="2"/>
  <c r="K101" i="2"/>
  <c r="L101" i="2"/>
  <c r="K102" i="2"/>
  <c r="L102" i="2"/>
  <c r="K103" i="2"/>
  <c r="L103" i="2"/>
  <c r="K104" i="2"/>
  <c r="L104" i="2"/>
  <c r="K105" i="2"/>
  <c r="L105" i="2"/>
  <c r="K106" i="2"/>
  <c r="L106" i="2"/>
  <c r="K107" i="2"/>
  <c r="L107" i="2"/>
  <c r="K108" i="2"/>
  <c r="L108" i="2"/>
  <c r="K109" i="2"/>
  <c r="L109" i="2"/>
  <c r="K110" i="2"/>
  <c r="L110" i="2"/>
  <c r="K111" i="2"/>
  <c r="L111" i="2"/>
  <c r="K112" i="2"/>
  <c r="L112" i="2"/>
  <c r="K113" i="2"/>
  <c r="L113" i="2"/>
  <c r="K114" i="2"/>
  <c r="L114" i="2"/>
  <c r="K115" i="2"/>
  <c r="L115" i="2"/>
  <c r="K116" i="2"/>
  <c r="L116" i="2"/>
  <c r="L7" i="2"/>
  <c r="K7" i="2"/>
  <c r="M8" i="1"/>
  <c r="M9" i="1"/>
  <c r="M10" i="1"/>
  <c r="M11" i="1"/>
  <c r="M12" i="1"/>
  <c r="M13" i="1"/>
  <c r="M14" i="1"/>
  <c r="M15" i="1"/>
  <c r="M16" i="1"/>
  <c r="M17" i="1"/>
  <c r="M18" i="1"/>
  <c r="M19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9" i="1"/>
  <c r="L8" i="1"/>
  <c r="L9" i="1"/>
  <c r="L10" i="1"/>
  <c r="L11" i="1"/>
  <c r="L12" i="1"/>
  <c r="L13" i="1"/>
  <c r="L14" i="1"/>
  <c r="L15" i="1"/>
  <c r="L16" i="1"/>
  <c r="L17" i="1"/>
  <c r="L18" i="1"/>
  <c r="M7" i="1"/>
  <c r="L7" i="1"/>
</calcChain>
</file>

<file path=xl/sharedStrings.xml><?xml version="1.0" encoding="utf-8"?>
<sst xmlns="http://schemas.openxmlformats.org/spreadsheetml/2006/main" count="738" uniqueCount="170">
  <si>
    <t>Descriptive Statistics</t>
  </si>
  <si>
    <t>Mean</t>
  </si>
  <si>
    <t>Missing N</t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</si>
  <si>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</si>
  <si>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</si>
  <si>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</si>
  <si>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</si>
  <si>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</si>
  <si>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</si>
  <si>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</si>
  <si>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</si>
  <si>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</si>
  <si>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</si>
  <si>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Urban Area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</si>
  <si>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</si>
  <si>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</si>
  <si>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</si>
  <si>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</si>
  <si>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</si>
  <si>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</si>
  <si>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</si>
  <si>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</si>
  <si>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t>(Constant)</t>
  </si>
  <si>
    <r>
      <t>Coefficients</t>
    </r>
    <r>
      <rPr>
        <b/>
        <vertAlign val="superscript"/>
        <sz val="9"/>
        <color indexed="8"/>
        <rFont val="Arial Bold"/>
      </rPr>
      <t>a</t>
    </r>
  </si>
  <si>
    <t>Combined Score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</si>
  <si>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</si>
  <si>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</si>
  <si>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</si>
  <si>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</si>
  <si>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</si>
  <si>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</si>
  <si>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</si>
  <si>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</si>
  <si>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</si>
  <si>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</si>
  <si>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</si>
  <si>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</si>
  <si>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</si>
  <si>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</si>
  <si>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</si>
  <si>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</si>
  <si>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</si>
  <si>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</si>
  <si>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 xml:space="preserve">histrogram </t>
  </si>
  <si>
    <t>Common</t>
  </si>
  <si>
    <t>combscor Combined national wealth score</t>
  </si>
  <si>
    <t>Std. Error of Mean</t>
  </si>
  <si>
    <t/>
  </si>
  <si>
    <t>QH110A Electricity</t>
  </si>
  <si>
    <t>QH110E Mobile telephone</t>
  </si>
  <si>
    <t>LAND Owns land</t>
  </si>
  <si>
    <t>memsleep Number of members per sleeping room</t>
  </si>
  <si>
    <t>landarea</t>
  </si>
  <si>
    <t>a. For each variable, missing values are replaced with the variable mean.</t>
  </si>
  <si>
    <r>
      <t>Std. Deviation</t>
    </r>
    <r>
      <rPr>
        <vertAlign val="superscript"/>
        <sz val="9"/>
        <color indexed="8"/>
        <rFont val="Arial"/>
      </rPr>
      <t>a</t>
    </r>
  </si>
  <si>
    <r>
      <t>Analysis N</t>
    </r>
    <r>
      <rPr>
        <vertAlign val="superscript"/>
        <sz val="9"/>
        <color indexed="8"/>
        <rFont val="Arial"/>
      </rPr>
      <t>a</t>
    </r>
  </si>
  <si>
    <t>RUR1 Rural wealth score</t>
  </si>
  <si>
    <t>a. Dependent Variable: COM1 Common wealth score</t>
  </si>
  <si>
    <t>URB1 Urban wealth score</t>
  </si>
  <si>
    <t>Combined Score= .794 + 1.026 * Urban Score</t>
  </si>
  <si>
    <t xml:space="preserve">Combined Score= -.465 + .603 * Rural Score </t>
  </si>
  <si>
    <t>QH110B Generator</t>
  </si>
  <si>
    <t>QH110C Solar</t>
  </si>
  <si>
    <t>QH110D Radio</t>
  </si>
  <si>
    <t>QH110F Refrigerator</t>
  </si>
  <si>
    <t>QH110G Table</t>
  </si>
  <si>
    <t>QH110H Chairs</t>
  </si>
  <si>
    <t>QH110I Cupboard</t>
  </si>
  <si>
    <t>QH110J Mattress</t>
  </si>
  <si>
    <t>QH110K Sewing Machine</t>
  </si>
  <si>
    <t>QH110L Television</t>
  </si>
  <si>
    <t>QH110M Computer</t>
  </si>
  <si>
    <t>QH119A Watch</t>
  </si>
  <si>
    <t>QH119B Bicycle</t>
  </si>
  <si>
    <t>QH119C Motorcycle or Scooter</t>
  </si>
  <si>
    <t>QH119D Car or Truck</t>
  </si>
  <si>
    <t>QH119E Boat or canoe</t>
  </si>
  <si>
    <t>QH124 Bank account</t>
  </si>
  <si>
    <t>h2oires Piped into dwelling</t>
  </si>
  <si>
    <t>h2oyrd Piped into yard/plot</t>
  </si>
  <si>
    <t>h2opub Public tap / standpipe</t>
  </si>
  <si>
    <t>h2obwell Tube well or borehole</t>
  </si>
  <si>
    <t>h2opwell Protected dug well</t>
  </si>
  <si>
    <t>h2opsprg Protected spring</t>
  </si>
  <si>
    <t>h2oowell Unprotected dug well</t>
  </si>
  <si>
    <t>h2oosprg Unprotected spring</t>
  </si>
  <si>
    <t>h2orain Water from rain</t>
  </si>
  <si>
    <t>h2ocart Water from cart</t>
  </si>
  <si>
    <t>h2otruck Water from tanker truck</t>
  </si>
  <si>
    <t>h2osurf Surface water-river, lake, dam, etc.</t>
  </si>
  <si>
    <t>h2obot Water from bottle</t>
  </si>
  <si>
    <t>flushs Flush toilet to sewer</t>
  </si>
  <si>
    <t>flusht Flush toilet to septic tank</t>
  </si>
  <si>
    <t>flushp Flush toilet to pit latrine</t>
  </si>
  <si>
    <t>flushe Flush toilet to elsewhere</t>
  </si>
  <si>
    <t>latvip VIP latrine</t>
  </si>
  <si>
    <t>latcomp Composting toilet/Bucket toilet</t>
  </si>
  <si>
    <t>latpits Pit latrine with slab</t>
  </si>
  <si>
    <t>latpit Traditional pit latrine</t>
  </si>
  <si>
    <t>lathang Hanging toilet/latrine</t>
  </si>
  <si>
    <t>latbush No facility/bush/field</t>
  </si>
  <si>
    <t>latoth Other type of latrine/toilet</t>
  </si>
  <si>
    <t>latshare Shares latrine/toilet with other households</t>
  </si>
  <si>
    <t>flushs_sh Flush toilet to sewer - shared</t>
  </si>
  <si>
    <t>flusht_sh Flush toilet to septic tank - shared</t>
  </si>
  <si>
    <t>flushp_sh Flush toilet to pit latrine - shared</t>
  </si>
  <si>
    <t>flushe_sh Flush toilet to elsewhere - shared</t>
  </si>
  <si>
    <t>latvip_sh VIP latrine - shared</t>
  </si>
  <si>
    <t>latcomp_sh Composting toilet/bucket toilet - shared</t>
  </si>
  <si>
    <t>latpits_sh Pit latrine with slab - shared</t>
  </si>
  <si>
    <t>latpit_sh Traditional pit latrine - shared</t>
  </si>
  <si>
    <t>lathang_sh Hanging toilet/latrine - shared</t>
  </si>
  <si>
    <t>dirtfloo Earth, sand floor</t>
  </si>
  <si>
    <t>woodfloo Rudimentary wood plank</t>
  </si>
  <si>
    <t>vinlfloo Vinyl, asphalt strip floor</t>
  </si>
  <si>
    <t>parqfloo Parquet, polished wood</t>
  </si>
  <si>
    <t>tilefloo Ceramic tile floor</t>
  </si>
  <si>
    <t>cemtfloo Cement floor</t>
  </si>
  <si>
    <t>rugfloo Carpeted floor</t>
  </si>
  <si>
    <t>mudwall Mud and sticks</t>
  </si>
  <si>
    <t>natwall Cane/palm/trunks/dirt walls</t>
  </si>
  <si>
    <t>mudbwall Mud brick walls</t>
  </si>
  <si>
    <t>rudwall Plywood/Cardboard/Reused wood walls</t>
  </si>
  <si>
    <t>zincwall Zinc/metal walls</t>
  </si>
  <si>
    <t>cmtwall Cement walls</t>
  </si>
  <si>
    <t>stonwall Stone walls</t>
  </si>
  <si>
    <t>brkwall Brick walls</t>
  </si>
  <si>
    <t>woodwall Wood planks, shingles walls</t>
  </si>
  <si>
    <t>natroof Thatch, palm roof</t>
  </si>
  <si>
    <t>matroof Rustic mat roof</t>
  </si>
  <si>
    <t>bamroof Palm, bamboo roof</t>
  </si>
  <si>
    <t>wproof Wood planks roof</t>
  </si>
  <si>
    <t>tarproof Tarpaulin roof</t>
  </si>
  <si>
    <t>zincroof Zinc roof</t>
  </si>
  <si>
    <t>woodroof Wood roof</t>
  </si>
  <si>
    <t>cmtroof Cement/tile roof</t>
  </si>
  <si>
    <t>shngroof Asbestos sheets, shingles roof</t>
  </si>
  <si>
    <t>cookelec Electricity/Gas/Kerosene for cooking</t>
  </si>
  <si>
    <t>cookcoal Coal, lignite/charcoal for cooking</t>
  </si>
  <si>
    <t>cookwood Wood for cooking</t>
  </si>
  <si>
    <t>cooknone Does not cook/Other fuel for cooking</t>
  </si>
  <si>
    <t>litelec Electricity for lighting</t>
  </si>
  <si>
    <t>litbatt Battery for lighting</t>
  </si>
  <si>
    <t>litsol Solar for lighting</t>
  </si>
  <si>
    <t>litkero Kerosene for lighting</t>
  </si>
  <si>
    <t>litoil Oil lamp/jackolantern for lighting</t>
  </si>
  <si>
    <t>litchin Chinese lamp for lighting</t>
  </si>
  <si>
    <t>litgas Gas for lighting</t>
  </si>
  <si>
    <t>litcand Candles for lighting</t>
  </si>
  <si>
    <t>litwood Firewood for lighting</t>
  </si>
  <si>
    <t>litnone Nothing/Other fuel for lighting</t>
  </si>
  <si>
    <t>cows1</t>
  </si>
  <si>
    <t>cows2</t>
  </si>
  <si>
    <t>cows3</t>
  </si>
  <si>
    <t>pigs1</t>
  </si>
  <si>
    <t>pigs2</t>
  </si>
  <si>
    <t>pigs3</t>
  </si>
  <si>
    <t>pigs4</t>
  </si>
  <si>
    <t>goats1</t>
  </si>
  <si>
    <t>goats2</t>
  </si>
  <si>
    <t>goats3</t>
  </si>
  <si>
    <t>goats4</t>
  </si>
  <si>
    <t>sheep1</t>
  </si>
  <si>
    <t>sheep2</t>
  </si>
  <si>
    <t>sheep3</t>
  </si>
  <si>
    <t>sheep4</t>
  </si>
  <si>
    <t>chicks1</t>
  </si>
  <si>
    <t>chicks2</t>
  </si>
  <si>
    <t>chicks3</t>
  </si>
  <si>
    <t>chicks4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</si>
</sst>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####.00"/>
    <numFmt numFmtId="165" formatCode="####.000"/>
    <numFmt numFmtId="166" formatCode="###0"/>
    <numFmt numFmtId="169" formatCode="####.0000000"/>
    <numFmt numFmtId="170" formatCode="####.00000000"/>
    <numFmt numFmtId="171" formatCode="###0.000"/>
    <numFmt numFmtId="172" formatCode="###0.00000"/>
    <numFmt numFmtId="173" formatCode="###0.00"/>
    <numFmt numFmtId="174" formatCode="###0.0000"/>
    <numFmt numFmtId="175" formatCode="###0.00000000"/>
    <numFmt numFmtId="176" formatCode="###0.00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Arial Bold"/>
    </font>
    <font>
      <b/>
      <vertAlign val="superscript"/>
      <sz val="9"/>
      <color indexed="8"/>
      <name val="Arial Bold"/>
    </font>
    <font>
      <sz val="10"/>
      <name val="Arial"/>
    </font>
    <font>
      <sz val="9"/>
      <color indexed="8"/>
      <name val="Arial"/>
    </font>
    <font>
      <vertAlign val="superscript"/>
      <sz val="9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45">
    <xf numFmtId="0" fontId="0" fillId="0" borderId="0" xfId="0"/>
    <xf numFmtId="0" fontId="1" fillId="0" borderId="2" xfId="0" applyFont="1" applyBorder="1" applyAlignment="1">
      <alignment horizontal="center"/>
    </xf>
    <xf numFmtId="0" fontId="0" fillId="0" borderId="0" xfId="0" applyBorder="1"/>
    <xf numFmtId="0" fontId="5" fillId="0" borderId="26" xfId="1" applyFont="1" applyBorder="1" applyAlignment="1">
      <alignment horizontal="center" wrapText="1"/>
    </xf>
    <xf numFmtId="0" fontId="5" fillId="0" borderId="27" xfId="1" applyFont="1" applyBorder="1" applyAlignment="1">
      <alignment horizontal="center" wrapText="1"/>
    </xf>
    <xf numFmtId="0" fontId="5" fillId="0" borderId="28" xfId="1" applyFont="1" applyBorder="1" applyAlignment="1">
      <alignment horizontal="center" wrapText="1"/>
    </xf>
    <xf numFmtId="0" fontId="5" fillId="0" borderId="20" xfId="1" applyFont="1" applyBorder="1" applyAlignment="1">
      <alignment horizontal="left" vertical="top" wrapText="1"/>
    </xf>
    <xf numFmtId="164" fontId="5" fillId="0" borderId="14" xfId="1" applyNumberFormat="1" applyFont="1" applyBorder="1" applyAlignment="1">
      <alignment horizontal="right" vertical="top"/>
    </xf>
    <xf numFmtId="165" fontId="5" fillId="0" borderId="15" xfId="1" applyNumberFormat="1" applyFont="1" applyBorder="1" applyAlignment="1">
      <alignment horizontal="right" vertical="top"/>
    </xf>
    <xf numFmtId="166" fontId="5" fillId="0" borderId="15" xfId="1" applyNumberFormat="1" applyFont="1" applyBorder="1" applyAlignment="1">
      <alignment horizontal="right" vertical="top"/>
    </xf>
    <xf numFmtId="166" fontId="5" fillId="0" borderId="16" xfId="1" applyNumberFormat="1" applyFont="1" applyBorder="1" applyAlignment="1">
      <alignment horizontal="right" vertical="top"/>
    </xf>
    <xf numFmtId="0" fontId="5" fillId="0" borderId="23" xfId="1" applyFont="1" applyBorder="1" applyAlignment="1">
      <alignment horizontal="left" vertical="top" wrapText="1"/>
    </xf>
    <xf numFmtId="164" fontId="5" fillId="0" borderId="29" xfId="1" applyNumberFormat="1" applyFont="1" applyBorder="1" applyAlignment="1">
      <alignment horizontal="right" vertical="top"/>
    </xf>
    <xf numFmtId="165" fontId="5" fillId="0" borderId="1" xfId="1" applyNumberFormat="1" applyFont="1" applyBorder="1" applyAlignment="1">
      <alignment horizontal="right" vertical="top"/>
    </xf>
    <xf numFmtId="166" fontId="5" fillId="0" borderId="1" xfId="1" applyNumberFormat="1" applyFont="1" applyBorder="1" applyAlignment="1">
      <alignment horizontal="right" vertical="top"/>
    </xf>
    <xf numFmtId="166" fontId="5" fillId="0" borderId="30" xfId="1" applyNumberFormat="1" applyFont="1" applyBorder="1" applyAlignment="1">
      <alignment horizontal="right" vertical="top"/>
    </xf>
    <xf numFmtId="0" fontId="5" fillId="0" borderId="24" xfId="1" applyFont="1" applyBorder="1" applyAlignment="1">
      <alignment horizontal="left" vertical="top" wrapText="1"/>
    </xf>
    <xf numFmtId="166" fontId="5" fillId="0" borderId="18" xfId="1" applyNumberFormat="1" applyFont="1" applyBorder="1" applyAlignment="1">
      <alignment horizontal="right" vertical="top"/>
    </xf>
    <xf numFmtId="166" fontId="5" fillId="0" borderId="19" xfId="1" applyNumberFormat="1" applyFont="1" applyBorder="1" applyAlignment="1">
      <alignment horizontal="right" vertical="top"/>
    </xf>
    <xf numFmtId="0" fontId="4" fillId="0" borderId="0" xfId="1"/>
    <xf numFmtId="0" fontId="5" fillId="0" borderId="31" xfId="1" applyFont="1" applyBorder="1" applyAlignment="1">
      <alignment horizontal="center" wrapText="1"/>
    </xf>
    <xf numFmtId="0" fontId="5" fillId="0" borderId="32" xfId="1" applyFont="1" applyBorder="1" applyAlignment="1">
      <alignment horizontal="center"/>
    </xf>
    <xf numFmtId="165" fontId="5" fillId="0" borderId="20" xfId="1" applyNumberFormat="1" applyFont="1" applyBorder="1" applyAlignment="1">
      <alignment horizontal="right" vertical="top"/>
    </xf>
    <xf numFmtId="165" fontId="5" fillId="0" borderId="23" xfId="1" applyNumberFormat="1" applyFont="1" applyBorder="1" applyAlignment="1">
      <alignment horizontal="right" vertical="top"/>
    </xf>
    <xf numFmtId="165" fontId="5" fillId="0" borderId="24" xfId="1" applyNumberFormat="1" applyFont="1" applyBorder="1" applyAlignment="1">
      <alignment horizontal="right" vertical="top"/>
    </xf>
    <xf numFmtId="0" fontId="5" fillId="0" borderId="25" xfId="1" applyFont="1" applyBorder="1" applyAlignment="1">
      <alignment horizontal="left" wrapText="1"/>
    </xf>
    <xf numFmtId="0" fontId="5" fillId="0" borderId="0" xfId="1" applyFont="1" applyBorder="1" applyAlignment="1">
      <alignment horizontal="left" vertical="top" wrapText="1"/>
    </xf>
    <xf numFmtId="0" fontId="2" fillId="0" borderId="0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left" wrapText="1"/>
    </xf>
    <xf numFmtId="0" fontId="5" fillId="0" borderId="24" xfId="1" applyFont="1" applyBorder="1" applyAlignment="1">
      <alignment horizontal="left" wrapText="1"/>
    </xf>
    <xf numFmtId="0" fontId="0" fillId="0" borderId="0" xfId="0" applyAlignment="1">
      <alignment horizontal="center"/>
    </xf>
    <xf numFmtId="0" fontId="2" fillId="0" borderId="0" xfId="2" applyFont="1" applyBorder="1" applyAlignment="1">
      <alignment horizontal="center" vertical="center" wrapText="1"/>
    </xf>
    <xf numFmtId="0" fontId="5" fillId="2" borderId="0" xfId="2" applyFont="1" applyFill="1"/>
    <xf numFmtId="0" fontId="4" fillId="0" borderId="0" xfId="2"/>
    <xf numFmtId="0" fontId="5" fillId="0" borderId="3" xfId="2" applyFont="1" applyBorder="1" applyAlignment="1">
      <alignment horizontal="left" vertical="top" wrapText="1"/>
    </xf>
    <xf numFmtId="0" fontId="5" fillId="0" borderId="4" xfId="2" applyFont="1" applyBorder="1" applyAlignment="1">
      <alignment horizontal="left" vertical="top" wrapText="1"/>
    </xf>
    <xf numFmtId="166" fontId="5" fillId="0" borderId="20" xfId="2" applyNumberFormat="1" applyFont="1" applyBorder="1" applyAlignment="1">
      <alignment horizontal="right" vertical="top"/>
    </xf>
    <xf numFmtId="0" fontId="5" fillId="0" borderId="21" xfId="2" applyFont="1" applyBorder="1" applyAlignment="1">
      <alignment horizontal="left" vertical="top" wrapText="1"/>
    </xf>
    <xf numFmtId="0" fontId="5" fillId="0" borderId="22" xfId="2" applyFont="1" applyBorder="1" applyAlignment="1">
      <alignment horizontal="left" vertical="top" wrapText="1"/>
    </xf>
    <xf numFmtId="166" fontId="5" fillId="0" borderId="23" xfId="2" applyNumberFormat="1" applyFont="1" applyBorder="1" applyAlignment="1">
      <alignment horizontal="right" vertical="top"/>
    </xf>
    <xf numFmtId="0" fontId="5" fillId="0" borderId="22" xfId="2" applyFont="1" applyBorder="1" applyAlignment="1">
      <alignment horizontal="left" vertical="top" wrapText="1"/>
    </xf>
    <xf numFmtId="169" fontId="5" fillId="0" borderId="23" xfId="2" applyNumberFormat="1" applyFont="1" applyBorder="1" applyAlignment="1">
      <alignment horizontal="right" vertical="top"/>
    </xf>
    <xf numFmtId="170" fontId="5" fillId="0" borderId="23" xfId="2" applyNumberFormat="1" applyFont="1" applyBorder="1" applyAlignment="1">
      <alignment horizontal="right" vertical="top"/>
    </xf>
    <xf numFmtId="172" fontId="5" fillId="0" borderId="23" xfId="2" applyNumberFormat="1" applyFont="1" applyBorder="1" applyAlignment="1">
      <alignment horizontal="right" vertical="top"/>
    </xf>
    <xf numFmtId="175" fontId="5" fillId="0" borderId="23" xfId="2" applyNumberFormat="1" applyFont="1" applyBorder="1" applyAlignment="1">
      <alignment horizontal="right" vertical="top"/>
    </xf>
    <xf numFmtId="165" fontId="5" fillId="0" borderId="23" xfId="2" applyNumberFormat="1" applyFont="1" applyBorder="1" applyAlignment="1">
      <alignment horizontal="right" vertical="top"/>
    </xf>
    <xf numFmtId="0" fontId="5" fillId="0" borderId="22" xfId="2" applyFont="1" applyBorder="1" applyAlignment="1">
      <alignment horizontal="left" vertical="top"/>
    </xf>
    <xf numFmtId="0" fontId="5" fillId="0" borderId="8" xfId="2" applyFont="1" applyBorder="1" applyAlignment="1">
      <alignment horizontal="left" vertical="top" wrapText="1"/>
    </xf>
    <xf numFmtId="0" fontId="5" fillId="0" borderId="9" xfId="2" applyFont="1" applyBorder="1" applyAlignment="1">
      <alignment horizontal="left" vertical="top"/>
    </xf>
    <xf numFmtId="176" fontId="5" fillId="0" borderId="24" xfId="2" applyNumberFormat="1" applyFont="1" applyBorder="1" applyAlignment="1">
      <alignment horizontal="right" vertical="top"/>
    </xf>
    <xf numFmtId="0" fontId="5" fillId="0" borderId="3" xfId="2" applyFont="1" applyBorder="1" applyAlignment="1">
      <alignment horizontal="left" wrapText="1"/>
    </xf>
    <xf numFmtId="0" fontId="5" fillId="0" borderId="4" xfId="2" applyFont="1" applyBorder="1" applyAlignment="1">
      <alignment horizontal="left" wrapText="1"/>
    </xf>
    <xf numFmtId="0" fontId="5" fillId="0" borderId="5" xfId="2" applyFont="1" applyBorder="1" applyAlignment="1">
      <alignment horizontal="center" wrapText="1"/>
    </xf>
    <xf numFmtId="0" fontId="5" fillId="0" borderId="6" xfId="2" applyFont="1" applyBorder="1" applyAlignment="1">
      <alignment horizontal="center" wrapText="1"/>
    </xf>
    <xf numFmtId="0" fontId="5" fillId="0" borderId="6" xfId="2" applyFont="1" applyBorder="1" applyAlignment="1">
      <alignment horizontal="center" wrapText="1"/>
    </xf>
    <xf numFmtId="0" fontId="5" fillId="0" borderId="7" xfId="2" applyFont="1" applyBorder="1" applyAlignment="1">
      <alignment horizontal="center" wrapText="1"/>
    </xf>
    <xf numFmtId="0" fontId="5" fillId="0" borderId="8" xfId="2" applyFont="1" applyBorder="1" applyAlignment="1">
      <alignment horizontal="left" wrapText="1"/>
    </xf>
    <xf numFmtId="0" fontId="5" fillId="0" borderId="9" xfId="2" applyFont="1" applyBorder="1" applyAlignment="1">
      <alignment horizontal="left" wrapText="1"/>
    </xf>
    <xf numFmtId="0" fontId="5" fillId="0" borderId="10" xfId="2" applyFont="1" applyBorder="1" applyAlignment="1">
      <alignment horizontal="center" wrapText="1"/>
    </xf>
    <xf numFmtId="0" fontId="5" fillId="0" borderId="11" xfId="2" applyFont="1" applyBorder="1" applyAlignment="1">
      <alignment horizontal="center" wrapText="1"/>
    </xf>
    <xf numFmtId="0" fontId="5" fillId="0" borderId="11" xfId="2" applyFont="1" applyBorder="1" applyAlignment="1">
      <alignment horizontal="center" wrapText="1"/>
    </xf>
    <xf numFmtId="0" fontId="5" fillId="0" borderId="12" xfId="2" applyFont="1" applyBorder="1" applyAlignment="1">
      <alignment horizontal="center" wrapText="1"/>
    </xf>
    <xf numFmtId="0" fontId="5" fillId="0" borderId="13" xfId="2" applyFont="1" applyBorder="1" applyAlignment="1">
      <alignment horizontal="left" vertical="top"/>
    </xf>
    <xf numFmtId="165" fontId="5" fillId="0" borderId="14" xfId="2" applyNumberFormat="1" applyFont="1" applyBorder="1" applyAlignment="1">
      <alignment horizontal="right" vertical="top"/>
    </xf>
    <xf numFmtId="165" fontId="5" fillId="0" borderId="15" xfId="2" applyNumberFormat="1" applyFont="1" applyBorder="1" applyAlignment="1">
      <alignment horizontal="right" vertical="top"/>
    </xf>
    <xf numFmtId="0" fontId="5" fillId="0" borderId="15" xfId="2" applyFont="1" applyBorder="1" applyAlignment="1">
      <alignment horizontal="left" vertical="top" wrapText="1"/>
    </xf>
    <xf numFmtId="171" fontId="5" fillId="0" borderId="15" xfId="2" applyNumberFormat="1" applyFont="1" applyBorder="1" applyAlignment="1">
      <alignment horizontal="right" vertical="top"/>
    </xf>
    <xf numFmtId="171" fontId="5" fillId="0" borderId="16" xfId="2" applyNumberFormat="1" applyFont="1" applyBorder="1" applyAlignment="1">
      <alignment horizontal="right" vertical="top"/>
    </xf>
    <xf numFmtId="0" fontId="5" fillId="0" borderId="9" xfId="2" applyFont="1" applyBorder="1" applyAlignment="1">
      <alignment horizontal="left" vertical="top" wrapText="1"/>
    </xf>
    <xf numFmtId="165" fontId="5" fillId="0" borderId="17" xfId="2" applyNumberFormat="1" applyFont="1" applyBorder="1" applyAlignment="1">
      <alignment horizontal="right" vertical="top"/>
    </xf>
    <xf numFmtId="165" fontId="5" fillId="0" borderId="18" xfId="2" applyNumberFormat="1" applyFont="1" applyBorder="1" applyAlignment="1">
      <alignment horizontal="right" vertical="top"/>
    </xf>
    <xf numFmtId="171" fontId="5" fillId="0" borderId="18" xfId="2" applyNumberFormat="1" applyFont="1" applyBorder="1" applyAlignment="1">
      <alignment horizontal="right" vertical="top"/>
    </xf>
    <xf numFmtId="171" fontId="5" fillId="0" borderId="19" xfId="2" applyNumberFormat="1" applyFont="1" applyBorder="1" applyAlignment="1">
      <alignment horizontal="right" vertical="top"/>
    </xf>
    <xf numFmtId="0" fontId="5" fillId="0" borderId="0" xfId="2" applyFont="1" applyBorder="1" applyAlignment="1">
      <alignment horizontal="left" vertical="top" wrapText="1"/>
    </xf>
    <xf numFmtId="171" fontId="5" fillId="0" borderId="17" xfId="2" applyNumberFormat="1" applyFont="1" applyBorder="1" applyAlignment="1">
      <alignment horizontal="right" vertical="top"/>
    </xf>
    <xf numFmtId="173" fontId="5" fillId="0" borderId="29" xfId="1" applyNumberFormat="1" applyFont="1" applyBorder="1" applyAlignment="1">
      <alignment horizontal="right" vertical="top"/>
    </xf>
    <xf numFmtId="171" fontId="5" fillId="0" borderId="1" xfId="1" applyNumberFormat="1" applyFont="1" applyBorder="1" applyAlignment="1">
      <alignment horizontal="right" vertical="top"/>
    </xf>
    <xf numFmtId="164" fontId="5" fillId="0" borderId="17" xfId="1" applyNumberFormat="1" applyFont="1" applyBorder="1" applyAlignment="1">
      <alignment horizontal="right" vertical="top"/>
    </xf>
    <xf numFmtId="165" fontId="5" fillId="0" borderId="18" xfId="1" applyNumberFormat="1" applyFont="1" applyBorder="1" applyAlignment="1">
      <alignment horizontal="right" vertical="top"/>
    </xf>
    <xf numFmtId="0" fontId="2" fillId="0" borderId="0" xfId="3" applyFont="1" applyBorder="1" applyAlignment="1">
      <alignment horizontal="center" vertical="center" wrapText="1"/>
    </xf>
    <xf numFmtId="0" fontId="5" fillId="0" borderId="25" xfId="3" applyFont="1" applyBorder="1" applyAlignment="1">
      <alignment horizontal="left" wrapText="1"/>
    </xf>
    <xf numFmtId="0" fontId="5" fillId="0" borderId="26" xfId="3" applyFont="1" applyBorder="1" applyAlignment="1">
      <alignment horizontal="center" wrapText="1"/>
    </xf>
    <xf numFmtId="0" fontId="5" fillId="0" borderId="27" xfId="3" applyFont="1" applyBorder="1" applyAlignment="1">
      <alignment horizontal="center" wrapText="1"/>
    </xf>
    <xf numFmtId="0" fontId="5" fillId="0" borderId="28" xfId="3" applyFont="1" applyBorder="1" applyAlignment="1">
      <alignment horizontal="center" wrapText="1"/>
    </xf>
    <xf numFmtId="0" fontId="5" fillId="0" borderId="20" xfId="3" applyFont="1" applyBorder="1" applyAlignment="1">
      <alignment horizontal="left" vertical="top" wrapText="1"/>
    </xf>
    <xf numFmtId="164" fontId="5" fillId="0" borderId="14" xfId="3" applyNumberFormat="1" applyFont="1" applyBorder="1" applyAlignment="1">
      <alignment horizontal="right" vertical="top"/>
    </xf>
    <xf numFmtId="165" fontId="5" fillId="0" borderId="15" xfId="3" applyNumberFormat="1" applyFont="1" applyBorder="1" applyAlignment="1">
      <alignment horizontal="right" vertical="top"/>
    </xf>
    <xf numFmtId="166" fontId="5" fillId="0" borderId="15" xfId="3" applyNumberFormat="1" applyFont="1" applyBorder="1" applyAlignment="1">
      <alignment horizontal="right" vertical="top"/>
    </xf>
    <xf numFmtId="166" fontId="5" fillId="0" borderId="16" xfId="3" applyNumberFormat="1" applyFont="1" applyBorder="1" applyAlignment="1">
      <alignment horizontal="right" vertical="top"/>
    </xf>
    <xf numFmtId="0" fontId="5" fillId="0" borderId="23" xfId="3" applyFont="1" applyBorder="1" applyAlignment="1">
      <alignment horizontal="left" vertical="top" wrapText="1"/>
    </xf>
    <xf numFmtId="164" fontId="5" fillId="0" borderId="29" xfId="3" applyNumberFormat="1" applyFont="1" applyBorder="1" applyAlignment="1">
      <alignment horizontal="right" vertical="top"/>
    </xf>
    <xf numFmtId="165" fontId="5" fillId="0" borderId="1" xfId="3" applyNumberFormat="1" applyFont="1" applyBorder="1" applyAlignment="1">
      <alignment horizontal="right" vertical="top"/>
    </xf>
    <xf numFmtId="166" fontId="5" fillId="0" borderId="1" xfId="3" applyNumberFormat="1" applyFont="1" applyBorder="1" applyAlignment="1">
      <alignment horizontal="right" vertical="top"/>
    </xf>
    <xf numFmtId="166" fontId="5" fillId="0" borderId="30" xfId="3" applyNumberFormat="1" applyFont="1" applyBorder="1" applyAlignment="1">
      <alignment horizontal="right" vertical="top"/>
    </xf>
    <xf numFmtId="173" fontId="5" fillId="0" borderId="29" xfId="3" applyNumberFormat="1" applyFont="1" applyBorder="1" applyAlignment="1">
      <alignment horizontal="right" vertical="top"/>
    </xf>
    <xf numFmtId="171" fontId="5" fillId="0" borderId="1" xfId="3" applyNumberFormat="1" applyFont="1" applyBorder="1" applyAlignment="1">
      <alignment horizontal="right" vertical="top"/>
    </xf>
    <xf numFmtId="174" fontId="5" fillId="0" borderId="29" xfId="3" applyNumberFormat="1" applyFont="1" applyBorder="1" applyAlignment="1">
      <alignment horizontal="right" vertical="top"/>
    </xf>
    <xf numFmtId="172" fontId="5" fillId="0" borderId="1" xfId="3" applyNumberFormat="1" applyFont="1" applyBorder="1" applyAlignment="1">
      <alignment horizontal="right" vertical="top"/>
    </xf>
    <xf numFmtId="0" fontId="5" fillId="0" borderId="24" xfId="3" applyFont="1" applyBorder="1" applyAlignment="1">
      <alignment horizontal="left" vertical="top" wrapText="1"/>
    </xf>
    <xf numFmtId="164" fontId="5" fillId="0" borderId="17" xfId="3" applyNumberFormat="1" applyFont="1" applyBorder="1" applyAlignment="1">
      <alignment horizontal="right" vertical="top"/>
    </xf>
    <xf numFmtId="165" fontId="5" fillId="0" borderId="18" xfId="3" applyNumberFormat="1" applyFont="1" applyBorder="1" applyAlignment="1">
      <alignment horizontal="right" vertical="top"/>
    </xf>
    <xf numFmtId="166" fontId="5" fillId="0" borderId="18" xfId="3" applyNumberFormat="1" applyFont="1" applyBorder="1" applyAlignment="1">
      <alignment horizontal="right" vertical="top"/>
    </xf>
    <xf numFmtId="166" fontId="5" fillId="0" borderId="19" xfId="3" applyNumberFormat="1" applyFont="1" applyBorder="1" applyAlignment="1">
      <alignment horizontal="right" vertical="top"/>
    </xf>
    <xf numFmtId="0" fontId="5" fillId="0" borderId="0" xfId="3" applyFont="1" applyBorder="1" applyAlignment="1">
      <alignment horizontal="left" vertical="top" wrapText="1"/>
    </xf>
    <xf numFmtId="0" fontId="4" fillId="0" borderId="0" xfId="3"/>
    <xf numFmtId="0" fontId="5" fillId="0" borderId="20" xfId="3" applyFont="1" applyBorder="1" applyAlignment="1">
      <alignment horizontal="left" wrapText="1"/>
    </xf>
    <xf numFmtId="0" fontId="5" fillId="0" borderId="31" xfId="3" applyFont="1" applyBorder="1" applyAlignment="1">
      <alignment horizontal="center" wrapText="1"/>
    </xf>
    <xf numFmtId="0" fontId="5" fillId="0" borderId="24" xfId="3" applyFont="1" applyBorder="1" applyAlignment="1">
      <alignment horizontal="left" wrapText="1"/>
    </xf>
    <xf numFmtId="0" fontId="5" fillId="0" borderId="32" xfId="3" applyFont="1" applyBorder="1" applyAlignment="1">
      <alignment horizontal="center"/>
    </xf>
    <xf numFmtId="165" fontId="5" fillId="0" borderId="20" xfId="3" applyNumberFormat="1" applyFont="1" applyBorder="1" applyAlignment="1">
      <alignment horizontal="right" vertical="top"/>
    </xf>
    <xf numFmtId="165" fontId="5" fillId="0" borderId="23" xfId="3" applyNumberFormat="1" applyFont="1" applyBorder="1" applyAlignment="1">
      <alignment horizontal="right" vertical="top"/>
    </xf>
    <xf numFmtId="165" fontId="5" fillId="0" borderId="24" xfId="3" applyNumberFormat="1" applyFont="1" applyBorder="1" applyAlignment="1">
      <alignment horizontal="right" vertical="top"/>
    </xf>
    <xf numFmtId="0" fontId="2" fillId="0" borderId="0" xfId="4" applyFont="1" applyBorder="1" applyAlignment="1">
      <alignment horizontal="center" vertical="center" wrapText="1"/>
    </xf>
    <xf numFmtId="0" fontId="5" fillId="0" borderId="25" xfId="4" applyFont="1" applyBorder="1" applyAlignment="1">
      <alignment horizontal="left" wrapText="1"/>
    </xf>
    <xf numFmtId="0" fontId="5" fillId="0" borderId="26" xfId="4" applyFont="1" applyBorder="1" applyAlignment="1">
      <alignment horizontal="center" wrapText="1"/>
    </xf>
    <xf numFmtId="0" fontId="5" fillId="0" borderId="27" xfId="4" applyFont="1" applyBorder="1" applyAlignment="1">
      <alignment horizontal="center" wrapText="1"/>
    </xf>
    <xf numFmtId="0" fontId="5" fillId="0" borderId="28" xfId="4" applyFont="1" applyBorder="1" applyAlignment="1">
      <alignment horizontal="center" wrapText="1"/>
    </xf>
    <xf numFmtId="0" fontId="5" fillId="0" borderId="20" xfId="4" applyFont="1" applyBorder="1" applyAlignment="1">
      <alignment horizontal="left" vertical="top" wrapText="1"/>
    </xf>
    <xf numFmtId="164" fontId="5" fillId="0" borderId="14" xfId="4" applyNumberFormat="1" applyFont="1" applyBorder="1" applyAlignment="1">
      <alignment horizontal="right" vertical="top"/>
    </xf>
    <xf numFmtId="165" fontId="5" fillId="0" borderId="15" xfId="4" applyNumberFormat="1" applyFont="1" applyBorder="1" applyAlignment="1">
      <alignment horizontal="right" vertical="top"/>
    </xf>
    <xf numFmtId="166" fontId="5" fillId="0" borderId="15" xfId="4" applyNumberFormat="1" applyFont="1" applyBorder="1" applyAlignment="1">
      <alignment horizontal="right" vertical="top"/>
    </xf>
    <xf numFmtId="166" fontId="5" fillId="0" borderId="16" xfId="4" applyNumberFormat="1" applyFont="1" applyBorder="1" applyAlignment="1">
      <alignment horizontal="right" vertical="top"/>
    </xf>
    <xf numFmtId="0" fontId="5" fillId="0" borderId="23" xfId="4" applyFont="1" applyBorder="1" applyAlignment="1">
      <alignment horizontal="left" vertical="top" wrapText="1"/>
    </xf>
    <xf numFmtId="164" fontId="5" fillId="0" borderId="29" xfId="4" applyNumberFormat="1" applyFont="1" applyBorder="1" applyAlignment="1">
      <alignment horizontal="right" vertical="top"/>
    </xf>
    <xf numFmtId="165" fontId="5" fillId="0" borderId="1" xfId="4" applyNumberFormat="1" applyFont="1" applyBorder="1" applyAlignment="1">
      <alignment horizontal="right" vertical="top"/>
    </xf>
    <xf numFmtId="166" fontId="5" fillId="0" borderId="1" xfId="4" applyNumberFormat="1" applyFont="1" applyBorder="1" applyAlignment="1">
      <alignment horizontal="right" vertical="top"/>
    </xf>
    <xf numFmtId="166" fontId="5" fillId="0" borderId="30" xfId="4" applyNumberFormat="1" applyFont="1" applyBorder="1" applyAlignment="1">
      <alignment horizontal="right" vertical="top"/>
    </xf>
    <xf numFmtId="173" fontId="5" fillId="0" borderId="29" xfId="4" applyNumberFormat="1" applyFont="1" applyBorder="1" applyAlignment="1">
      <alignment horizontal="right" vertical="top"/>
    </xf>
    <xf numFmtId="171" fontId="5" fillId="0" borderId="1" xfId="4" applyNumberFormat="1" applyFont="1" applyBorder="1" applyAlignment="1">
      <alignment horizontal="right" vertical="top"/>
    </xf>
    <xf numFmtId="174" fontId="5" fillId="0" borderId="29" xfId="4" applyNumberFormat="1" applyFont="1" applyBorder="1" applyAlignment="1">
      <alignment horizontal="right" vertical="top"/>
    </xf>
    <xf numFmtId="172" fontId="5" fillId="0" borderId="1" xfId="4" applyNumberFormat="1" applyFont="1" applyBorder="1" applyAlignment="1">
      <alignment horizontal="right" vertical="top"/>
    </xf>
    <xf numFmtId="0" fontId="5" fillId="0" borderId="24" xfId="4" applyFont="1" applyBorder="1" applyAlignment="1">
      <alignment horizontal="left" vertical="top" wrapText="1"/>
    </xf>
    <xf numFmtId="164" fontId="5" fillId="0" borderId="17" xfId="4" applyNumberFormat="1" applyFont="1" applyBorder="1" applyAlignment="1">
      <alignment horizontal="right" vertical="top"/>
    </xf>
    <xf numFmtId="165" fontId="5" fillId="0" borderId="18" xfId="4" applyNumberFormat="1" applyFont="1" applyBorder="1" applyAlignment="1">
      <alignment horizontal="right" vertical="top"/>
    </xf>
    <xf numFmtId="166" fontId="5" fillId="0" borderId="18" xfId="4" applyNumberFormat="1" applyFont="1" applyBorder="1" applyAlignment="1">
      <alignment horizontal="right" vertical="top"/>
    </xf>
    <xf numFmtId="166" fontId="5" fillId="0" borderId="19" xfId="4" applyNumberFormat="1" applyFont="1" applyBorder="1" applyAlignment="1">
      <alignment horizontal="right" vertical="top"/>
    </xf>
    <xf numFmtId="0" fontId="5" fillId="0" borderId="0" xfId="4" applyFont="1" applyBorder="1" applyAlignment="1">
      <alignment horizontal="left" vertical="top" wrapText="1"/>
    </xf>
    <xf numFmtId="0" fontId="4" fillId="0" borderId="0" xfId="4"/>
    <xf numFmtId="0" fontId="5" fillId="0" borderId="20" xfId="4" applyFont="1" applyBorder="1" applyAlignment="1">
      <alignment horizontal="left" wrapText="1"/>
    </xf>
    <xf numFmtId="0" fontId="5" fillId="0" borderId="31" xfId="4" applyFont="1" applyBorder="1" applyAlignment="1">
      <alignment horizontal="center" wrapText="1"/>
    </xf>
    <xf numFmtId="0" fontId="5" fillId="0" borderId="24" xfId="4" applyFont="1" applyBorder="1" applyAlignment="1">
      <alignment horizontal="left" wrapText="1"/>
    </xf>
    <xf numFmtId="0" fontId="5" fillId="0" borderId="32" xfId="4" applyFont="1" applyBorder="1" applyAlignment="1">
      <alignment horizontal="center"/>
    </xf>
    <xf numFmtId="165" fontId="5" fillId="0" borderId="20" xfId="4" applyNumberFormat="1" applyFont="1" applyBorder="1" applyAlignment="1">
      <alignment horizontal="right" vertical="top"/>
    </xf>
    <xf numFmtId="165" fontId="5" fillId="0" borderId="23" xfId="4" applyNumberFormat="1" applyFont="1" applyBorder="1" applyAlignment="1">
      <alignment horizontal="right" vertical="top"/>
    </xf>
    <xf numFmtId="165" fontId="5" fillId="0" borderId="24" xfId="4" applyNumberFormat="1" applyFont="1" applyBorder="1" applyAlignment="1">
      <alignment horizontal="right" vertical="top"/>
    </xf>
  </cellXfs>
  <cellStyles count="5">
    <cellStyle name="Normal" xfId="0" builtinId="0"/>
    <cellStyle name="Normal_Common" xfId="1"/>
    <cellStyle name="Normal_Composite" xfId="2"/>
    <cellStyle name="Normal_Rural" xfId="4"/>
    <cellStyle name="Normal_Urban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50</xdr:row>
      <xdr:rowOff>0</xdr:rowOff>
    </xdr:from>
    <xdr:to>
      <xdr:col>9</xdr:col>
      <xdr:colOff>590550</xdr:colOff>
      <xdr:row>75</xdr:row>
      <xdr:rowOff>38100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9925050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9"/>
  <sheetViews>
    <sheetView tabSelected="1" workbookViewId="0">
      <selection activeCell="L99" sqref="L99:M99"/>
    </sheetView>
  </sheetViews>
  <sheetFormatPr defaultRowHeight="15" x14ac:dyDescent="0.25"/>
  <cols>
    <col min="2" max="2" width="30.7109375" customWidth="1"/>
    <col min="8" max="8" width="27.7109375" customWidth="1"/>
    <col min="9" max="9" width="10.28515625" bestFit="1" customWidth="1"/>
    <col min="12" max="12" width="12.7109375" bestFit="1" customWidth="1"/>
    <col min="13" max="13" width="15.28515625" bestFit="1" customWidth="1"/>
  </cols>
  <sheetData>
    <row r="1" spans="1:13" x14ac:dyDescent="0.25">
      <c r="A1" t="s">
        <v>44</v>
      </c>
    </row>
    <row r="2" spans="1:13" ht="15.75" customHeight="1" thickBot="1" x14ac:dyDescent="0.3">
      <c r="H2" s="27" t="s">
        <v>6</v>
      </c>
      <c r="I2" s="27"/>
      <c r="J2" s="19"/>
    </row>
    <row r="3" spans="1:13" ht="16.5" thickTop="1" thickBot="1" x14ac:dyDescent="0.3">
      <c r="B3" s="27" t="s">
        <v>0</v>
      </c>
      <c r="C3" s="27"/>
      <c r="D3" s="27"/>
      <c r="E3" s="27"/>
      <c r="F3" s="27"/>
      <c r="H3" s="28" t="s">
        <v>47</v>
      </c>
      <c r="I3" s="20" t="s">
        <v>4</v>
      </c>
      <c r="J3" s="19"/>
      <c r="L3" s="30" t="s">
        <v>8</v>
      </c>
      <c r="M3" s="30"/>
    </row>
    <row r="4" spans="1:13" ht="27.75" thickTop="1" thickBot="1" x14ac:dyDescent="0.3">
      <c r="B4" s="25" t="s">
        <v>47</v>
      </c>
      <c r="C4" s="3" t="s">
        <v>1</v>
      </c>
      <c r="D4" s="4" t="s">
        <v>54</v>
      </c>
      <c r="E4" s="4" t="s">
        <v>55</v>
      </c>
      <c r="F4" s="5" t="s">
        <v>2</v>
      </c>
      <c r="H4" s="29"/>
      <c r="I4" s="21" t="s">
        <v>5</v>
      </c>
      <c r="J4" s="19"/>
      <c r="L4" s="1" t="s">
        <v>9</v>
      </c>
      <c r="M4" s="1" t="s">
        <v>10</v>
      </c>
    </row>
    <row r="5" spans="1:13" ht="15.75" thickTop="1" x14ac:dyDescent="0.25">
      <c r="B5" s="6" t="s">
        <v>48</v>
      </c>
      <c r="C5" s="7">
        <v>4.6501660773599053E-2</v>
      </c>
      <c r="D5" s="8">
        <v>0.21058016913342958</v>
      </c>
      <c r="E5" s="9">
        <v>9333</v>
      </c>
      <c r="F5" s="10">
        <v>0</v>
      </c>
      <c r="H5" s="6" t="s">
        <v>48</v>
      </c>
      <c r="I5" s="22">
        <v>5.478786418199548E-2</v>
      </c>
      <c r="J5" s="19"/>
      <c r="L5">
        <f>((1-C5)/D5)*I5</f>
        <v>0.24807719417393698</v>
      </c>
      <c r="M5">
        <f>((0-C5)/D5)*I5</f>
        <v>-1.2098606840261676E-2</v>
      </c>
    </row>
    <row r="6" spans="1:13" x14ac:dyDescent="0.25">
      <c r="B6" s="11" t="s">
        <v>61</v>
      </c>
      <c r="C6" s="12">
        <v>8.1110039644273019E-2</v>
      </c>
      <c r="D6" s="13">
        <v>0.27301865822678778</v>
      </c>
      <c r="E6" s="14">
        <v>9333</v>
      </c>
      <c r="F6" s="15">
        <v>0</v>
      </c>
      <c r="H6" s="11" t="s">
        <v>61</v>
      </c>
      <c r="I6" s="23">
        <v>5.9439695928901339E-2</v>
      </c>
      <c r="J6" s="19"/>
      <c r="L6">
        <f t="shared" ref="L6:L16" si="0">((1-C6)/D6)*I6</f>
        <v>0.20005423874838169</v>
      </c>
      <c r="M6">
        <f t="shared" ref="M6:M69" si="1">((0-C6)/D6)*I6</f>
        <v>-1.7658705542505239E-2</v>
      </c>
    </row>
    <row r="7" spans="1:13" x14ac:dyDescent="0.25">
      <c r="B7" s="11" t="s">
        <v>62</v>
      </c>
      <c r="C7" s="12">
        <v>5.8930676095574844E-3</v>
      </c>
      <c r="D7" s="13">
        <v>7.6543890236946618E-2</v>
      </c>
      <c r="E7" s="14">
        <v>9333</v>
      </c>
      <c r="F7" s="15">
        <v>0</v>
      </c>
      <c r="H7" s="11" t="s">
        <v>62</v>
      </c>
      <c r="I7" s="23">
        <v>9.1741712631700327E-3</v>
      </c>
      <c r="J7" s="19"/>
      <c r="L7">
        <f t="shared" si="0"/>
        <v>0.1191487292247967</v>
      </c>
      <c r="M7">
        <f t="shared" si="1"/>
        <v>-7.0631387231772139E-4</v>
      </c>
    </row>
    <row r="8" spans="1:13" x14ac:dyDescent="0.25">
      <c r="B8" s="11" t="s">
        <v>63</v>
      </c>
      <c r="C8" s="12">
        <v>0.53776920604307288</v>
      </c>
      <c r="D8" s="13">
        <v>0.49859815859441148</v>
      </c>
      <c r="E8" s="14">
        <v>9333</v>
      </c>
      <c r="F8" s="15">
        <v>0</v>
      </c>
      <c r="H8" s="11" t="s">
        <v>63</v>
      </c>
      <c r="I8" s="23">
        <v>4.1731353476292567E-2</v>
      </c>
      <c r="J8" s="19"/>
      <c r="L8">
        <f t="shared" si="0"/>
        <v>3.8687500781436075E-2</v>
      </c>
      <c r="M8">
        <f t="shared" si="1"/>
        <v>-4.5009867042658233E-2</v>
      </c>
    </row>
    <row r="9" spans="1:13" x14ac:dyDescent="0.25">
      <c r="B9" s="11" t="s">
        <v>49</v>
      </c>
      <c r="C9" s="12">
        <v>0.52780456444873025</v>
      </c>
      <c r="D9" s="13">
        <v>0.49925305496698069</v>
      </c>
      <c r="E9" s="14">
        <v>9333</v>
      </c>
      <c r="F9" s="15">
        <v>0</v>
      </c>
      <c r="H9" s="11" t="s">
        <v>49</v>
      </c>
      <c r="I9" s="23">
        <v>6.2858707225924182E-2</v>
      </c>
      <c r="J9" s="19"/>
      <c r="L9">
        <f t="shared" si="0"/>
        <v>5.9452004031699077E-2</v>
      </c>
      <c r="M9">
        <f t="shared" si="1"/>
        <v>-6.6453499400986979E-2</v>
      </c>
    </row>
    <row r="10" spans="1:13" x14ac:dyDescent="0.25">
      <c r="B10" s="11" t="s">
        <v>64</v>
      </c>
      <c r="C10" s="12">
        <v>2.7322404371584699E-2</v>
      </c>
      <c r="D10" s="13">
        <v>0.16302986970067684</v>
      </c>
      <c r="E10" s="14">
        <v>9333</v>
      </c>
      <c r="F10" s="15">
        <v>0</v>
      </c>
      <c r="H10" s="11" t="s">
        <v>64</v>
      </c>
      <c r="I10" s="23">
        <v>4.1078021188204479E-2</v>
      </c>
      <c r="J10" s="19"/>
      <c r="L10">
        <f t="shared" si="0"/>
        <v>0.24508190404540295</v>
      </c>
      <c r="M10">
        <f t="shared" si="1"/>
        <v>-6.8843231473427798E-3</v>
      </c>
    </row>
    <row r="11" spans="1:13" x14ac:dyDescent="0.25">
      <c r="B11" s="11" t="s">
        <v>65</v>
      </c>
      <c r="C11" s="12">
        <v>0.65680917175613418</v>
      </c>
      <c r="D11" s="13">
        <v>0.47479999817809965</v>
      </c>
      <c r="E11" s="14">
        <v>9333</v>
      </c>
      <c r="F11" s="15">
        <v>0</v>
      </c>
      <c r="H11" s="11" t="s">
        <v>65</v>
      </c>
      <c r="I11" s="23">
        <v>4.7532587439689057E-2</v>
      </c>
      <c r="J11" s="19"/>
      <c r="L11">
        <f t="shared" si="0"/>
        <v>3.4357093754414626E-2</v>
      </c>
      <c r="M11">
        <f t="shared" si="1"/>
        <v>-6.5753663663615888E-2</v>
      </c>
    </row>
    <row r="12" spans="1:13" x14ac:dyDescent="0.25">
      <c r="B12" s="11" t="s">
        <v>66</v>
      </c>
      <c r="C12" s="12">
        <v>0.607093110468231</v>
      </c>
      <c r="D12" s="13">
        <v>0.48842258981506786</v>
      </c>
      <c r="E12" s="14">
        <v>9333</v>
      </c>
      <c r="F12" s="15">
        <v>0</v>
      </c>
      <c r="H12" s="11" t="s">
        <v>66</v>
      </c>
      <c r="I12" s="23">
        <v>4.7526361740413525E-2</v>
      </c>
      <c r="J12" s="19"/>
      <c r="L12">
        <f t="shared" si="0"/>
        <v>3.823212798011226E-2</v>
      </c>
      <c r="M12">
        <f t="shared" si="1"/>
        <v>-5.9073694337419158E-2</v>
      </c>
    </row>
    <row r="13" spans="1:13" x14ac:dyDescent="0.25">
      <c r="B13" s="11" t="s">
        <v>67</v>
      </c>
      <c r="C13" s="12">
        <v>0.11250401800064289</v>
      </c>
      <c r="D13" s="13">
        <v>0.31600247363134049</v>
      </c>
      <c r="E13" s="14">
        <v>9333</v>
      </c>
      <c r="F13" s="15">
        <v>0</v>
      </c>
      <c r="H13" s="11" t="s">
        <v>67</v>
      </c>
      <c r="I13" s="23">
        <v>6.1373402054706191E-2</v>
      </c>
      <c r="J13" s="19"/>
      <c r="L13">
        <f t="shared" si="0"/>
        <v>0.17236778908486602</v>
      </c>
      <c r="M13">
        <f t="shared" si="1"/>
        <v>-2.1850317341435388E-2</v>
      </c>
    </row>
    <row r="14" spans="1:13" x14ac:dyDescent="0.25">
      <c r="B14" s="11" t="s">
        <v>68</v>
      </c>
      <c r="C14" s="12">
        <v>0.73309761062895096</v>
      </c>
      <c r="D14" s="13">
        <v>0.44236463587804747</v>
      </c>
      <c r="E14" s="14">
        <v>9333</v>
      </c>
      <c r="F14" s="15">
        <v>0</v>
      </c>
      <c r="H14" s="11" t="s">
        <v>68</v>
      </c>
      <c r="I14" s="23">
        <v>4.713592998581137E-2</v>
      </c>
      <c r="J14" s="19"/>
      <c r="L14">
        <f t="shared" si="0"/>
        <v>2.843964304123944E-2</v>
      </c>
      <c r="M14">
        <f t="shared" si="1"/>
        <v>-7.8114828457711838E-2</v>
      </c>
    </row>
    <row r="15" spans="1:13" x14ac:dyDescent="0.25">
      <c r="B15" s="11" t="s">
        <v>69</v>
      </c>
      <c r="C15" s="12">
        <v>1.8000642880102859E-2</v>
      </c>
      <c r="D15" s="13">
        <v>0.13296057284078</v>
      </c>
      <c r="E15" s="14">
        <v>9333</v>
      </c>
      <c r="F15" s="15">
        <v>0</v>
      </c>
      <c r="H15" s="11" t="s">
        <v>69</v>
      </c>
      <c r="I15" s="23">
        <v>1.5263974376296577E-2</v>
      </c>
      <c r="J15" s="19"/>
      <c r="L15">
        <f t="shared" si="0"/>
        <v>0.11273426929776674</v>
      </c>
      <c r="M15">
        <f t="shared" si="1"/>
        <v>-2.0664874241161819E-3</v>
      </c>
    </row>
    <row r="16" spans="1:13" x14ac:dyDescent="0.25">
      <c r="B16" s="11" t="s">
        <v>70</v>
      </c>
      <c r="C16" s="12">
        <v>7.2431158255651981E-2</v>
      </c>
      <c r="D16" s="13">
        <v>0.25921436105755352</v>
      </c>
      <c r="E16" s="14">
        <v>9333</v>
      </c>
      <c r="F16" s="15">
        <v>0</v>
      </c>
      <c r="H16" s="11" t="s">
        <v>70</v>
      </c>
      <c r="I16" s="23">
        <v>6.852511191127178E-2</v>
      </c>
      <c r="J16" s="19"/>
      <c r="L16">
        <f t="shared" si="0"/>
        <v>0.24520924854093071</v>
      </c>
      <c r="M16">
        <f t="shared" si="1"/>
        <v>-1.9147678412113796E-2</v>
      </c>
    </row>
    <row r="17" spans="2:13" x14ac:dyDescent="0.25">
      <c r="B17" s="11" t="s">
        <v>71</v>
      </c>
      <c r="C17" s="12">
        <v>2.5929497482052928E-2</v>
      </c>
      <c r="D17" s="13">
        <v>0.15893352432121968</v>
      </c>
      <c r="E17" s="14">
        <v>9333</v>
      </c>
      <c r="F17" s="15">
        <v>0</v>
      </c>
      <c r="H17" s="11" t="s">
        <v>71</v>
      </c>
      <c r="I17" s="23">
        <v>4.7386938076523118E-2</v>
      </c>
      <c r="J17" s="19"/>
      <c r="L17">
        <f>((1-C17)/D17)*I17</f>
        <v>0.29042468404397542</v>
      </c>
      <c r="M17">
        <f t="shared" si="1"/>
        <v>-7.7310277789728356E-3</v>
      </c>
    </row>
    <row r="18" spans="2:13" x14ac:dyDescent="0.25">
      <c r="B18" s="11" t="s">
        <v>72</v>
      </c>
      <c r="C18" s="12">
        <v>0.29743919425693777</v>
      </c>
      <c r="D18" s="13">
        <v>0.45715589542764262</v>
      </c>
      <c r="E18" s="14">
        <v>9333</v>
      </c>
      <c r="F18" s="15">
        <v>0</v>
      </c>
      <c r="H18" s="11" t="s">
        <v>72</v>
      </c>
      <c r="I18" s="23">
        <v>3.7952491095214903E-2</v>
      </c>
      <c r="J18" s="19"/>
      <c r="L18">
        <f t="shared" ref="L18:L81" si="2">((1-C18)/D18)*I18</f>
        <v>5.8325689311887856E-2</v>
      </c>
      <c r="M18">
        <f t="shared" si="1"/>
        <v>-2.4693017161781409E-2</v>
      </c>
    </row>
    <row r="19" spans="2:13" x14ac:dyDescent="0.25">
      <c r="B19" s="11" t="s">
        <v>73</v>
      </c>
      <c r="C19" s="12">
        <v>2.5179470695381977E-2</v>
      </c>
      <c r="D19" s="13">
        <v>0.15667831757418471</v>
      </c>
      <c r="E19" s="14">
        <v>9333</v>
      </c>
      <c r="F19" s="15">
        <v>0</v>
      </c>
      <c r="H19" s="11" t="s">
        <v>73</v>
      </c>
      <c r="I19" s="23">
        <v>2.5341534675387266E-2</v>
      </c>
      <c r="J19" s="19"/>
      <c r="L19">
        <f t="shared" si="2"/>
        <v>0.15766985903429587</v>
      </c>
      <c r="M19">
        <f t="shared" si="1"/>
        <v>-4.0725892364321314E-3</v>
      </c>
    </row>
    <row r="20" spans="2:13" x14ac:dyDescent="0.25">
      <c r="B20" s="11" t="s">
        <v>74</v>
      </c>
      <c r="C20" s="12">
        <v>7.5859852137576345E-2</v>
      </c>
      <c r="D20" s="13">
        <v>0.26478792893350367</v>
      </c>
      <c r="E20" s="14">
        <v>9333</v>
      </c>
      <c r="F20" s="15">
        <v>0</v>
      </c>
      <c r="H20" s="11" t="s">
        <v>74</v>
      </c>
      <c r="I20" s="23">
        <v>2.4595350364270938E-2</v>
      </c>
      <c r="J20" s="19"/>
      <c r="L20">
        <f t="shared" si="2"/>
        <v>8.5840585006703773E-2</v>
      </c>
      <c r="M20">
        <f t="shared" si="1"/>
        <v>-7.0463923692459449E-3</v>
      </c>
    </row>
    <row r="21" spans="2:13" x14ac:dyDescent="0.25">
      <c r="B21" s="11" t="s">
        <v>75</v>
      </c>
      <c r="C21" s="12">
        <v>1.9500696453444766E-2</v>
      </c>
      <c r="D21" s="13">
        <v>0.1382840128153992</v>
      </c>
      <c r="E21" s="14">
        <v>9333</v>
      </c>
      <c r="F21" s="15">
        <v>0</v>
      </c>
      <c r="H21" s="11" t="s">
        <v>75</v>
      </c>
      <c r="I21" s="23">
        <v>4.1741256930200796E-2</v>
      </c>
      <c r="J21" s="19"/>
      <c r="L21">
        <f t="shared" si="2"/>
        <v>0.29596532900629036</v>
      </c>
      <c r="M21">
        <f t="shared" si="1"/>
        <v>-5.8863173291601846E-3</v>
      </c>
    </row>
    <row r="22" spans="2:13" x14ac:dyDescent="0.25">
      <c r="B22" s="11" t="s">
        <v>76</v>
      </c>
      <c r="C22" s="12">
        <v>1.1357548483874423E-2</v>
      </c>
      <c r="D22" s="13">
        <v>0.10597055160571479</v>
      </c>
      <c r="E22" s="14">
        <v>9333</v>
      </c>
      <c r="F22" s="15">
        <v>0</v>
      </c>
      <c r="H22" s="11" t="s">
        <v>76</v>
      </c>
      <c r="I22" s="23">
        <v>-1.106653348555567E-3</v>
      </c>
      <c r="J22" s="19"/>
      <c r="L22">
        <f t="shared" si="2"/>
        <v>-1.0324419972496428E-2</v>
      </c>
      <c r="M22">
        <f t="shared" si="1"/>
        <v>1.1860718728564226E-4</v>
      </c>
    </row>
    <row r="23" spans="2:13" x14ac:dyDescent="0.25">
      <c r="B23" s="11" t="s">
        <v>77</v>
      </c>
      <c r="C23" s="12">
        <v>0.10800385728061718</v>
      </c>
      <c r="D23" s="13">
        <v>0.31040191301956999</v>
      </c>
      <c r="E23" s="14">
        <v>9333</v>
      </c>
      <c r="F23" s="15">
        <v>0</v>
      </c>
      <c r="H23" s="11" t="s">
        <v>77</v>
      </c>
      <c r="I23" s="23">
        <v>6.0558202734110285E-2</v>
      </c>
      <c r="J23" s="19"/>
      <c r="L23">
        <f t="shared" si="2"/>
        <v>0.17402496886492799</v>
      </c>
      <c r="M23">
        <f t="shared" si="1"/>
        <v>-2.1071131365266962E-2</v>
      </c>
    </row>
    <row r="24" spans="2:13" ht="24" x14ac:dyDescent="0.25">
      <c r="B24" s="11" t="s">
        <v>51</v>
      </c>
      <c r="C24" s="75">
        <v>2.4223415682062299</v>
      </c>
      <c r="D24" s="76">
        <v>1.5684603361798484</v>
      </c>
      <c r="E24" s="14">
        <v>9333</v>
      </c>
      <c r="F24" s="15">
        <v>23</v>
      </c>
      <c r="H24" s="11" t="s">
        <v>51</v>
      </c>
      <c r="I24" s="23">
        <v>9.9637417481346097E-4</v>
      </c>
      <c r="J24" s="19"/>
      <c r="L24">
        <f t="shared" si="2"/>
        <v>-9.0355131949085136E-4</v>
      </c>
      <c r="M24">
        <f t="shared" si="1"/>
        <v>-1.5388075333905512E-3</v>
      </c>
    </row>
    <row r="25" spans="2:13" x14ac:dyDescent="0.25">
      <c r="B25" s="11" t="s">
        <v>50</v>
      </c>
      <c r="C25" s="12">
        <v>0.51291117539912134</v>
      </c>
      <c r="D25" s="13">
        <v>0.49986005364309427</v>
      </c>
      <c r="E25" s="14">
        <v>9333</v>
      </c>
      <c r="F25" s="15">
        <v>0</v>
      </c>
      <c r="H25" s="11" t="s">
        <v>50</v>
      </c>
      <c r="I25" s="23">
        <v>-5.2822228995839479E-2</v>
      </c>
      <c r="J25" s="19"/>
      <c r="L25">
        <f t="shared" si="2"/>
        <v>-5.1472641686132387E-2</v>
      </c>
      <c r="M25">
        <f t="shared" si="1"/>
        <v>5.4201393698089677E-2</v>
      </c>
    </row>
    <row r="26" spans="2:13" x14ac:dyDescent="0.25">
      <c r="B26" s="11" t="s">
        <v>78</v>
      </c>
      <c r="C26" s="12">
        <v>2.0357869923925856E-3</v>
      </c>
      <c r="D26" s="13">
        <v>4.5076160781548344E-2</v>
      </c>
      <c r="E26" s="14">
        <v>9333</v>
      </c>
      <c r="F26" s="15">
        <v>0</v>
      </c>
      <c r="H26" s="11" t="s">
        <v>78</v>
      </c>
      <c r="I26" s="23">
        <v>1.0666116217216692E-2</v>
      </c>
      <c r="J26" s="19"/>
      <c r="L26">
        <f t="shared" si="2"/>
        <v>0.2361426104620595</v>
      </c>
      <c r="M26">
        <f t="shared" si="1"/>
        <v>-4.8171672737589983E-4</v>
      </c>
    </row>
    <row r="27" spans="2:13" x14ac:dyDescent="0.25">
      <c r="B27" s="11" t="s">
        <v>79</v>
      </c>
      <c r="C27" s="12">
        <v>2.0357869923925856E-3</v>
      </c>
      <c r="D27" s="13">
        <v>4.5076160781548087E-2</v>
      </c>
      <c r="E27" s="14">
        <v>9333</v>
      </c>
      <c r="F27" s="15">
        <v>0</v>
      </c>
      <c r="H27" s="11" t="s">
        <v>79</v>
      </c>
      <c r="I27" s="23">
        <v>9.4405083997387822E-3</v>
      </c>
      <c r="J27" s="19"/>
      <c r="L27">
        <f t="shared" si="2"/>
        <v>0.20900825119502242</v>
      </c>
      <c r="M27">
        <f t="shared" si="1"/>
        <v>-4.263642659121136E-4</v>
      </c>
    </row>
    <row r="28" spans="2:13" x14ac:dyDescent="0.25">
      <c r="B28" s="11" t="s">
        <v>80</v>
      </c>
      <c r="C28" s="12">
        <v>6.5359477124183009E-3</v>
      </c>
      <c r="D28" s="13">
        <v>8.0584892519852819E-2</v>
      </c>
      <c r="E28" s="14">
        <v>9333</v>
      </c>
      <c r="F28" s="15">
        <v>0</v>
      </c>
      <c r="H28" s="11" t="s">
        <v>80</v>
      </c>
      <c r="I28" s="23">
        <v>1.5830264173859614E-2</v>
      </c>
      <c r="J28" s="19"/>
      <c r="L28">
        <f t="shared" si="2"/>
        <v>0.1951581481736302</v>
      </c>
      <c r="M28">
        <f t="shared" si="1"/>
        <v>-1.2839351853528302E-3</v>
      </c>
    </row>
    <row r="29" spans="2:13" x14ac:dyDescent="0.25">
      <c r="B29" s="11" t="s">
        <v>81</v>
      </c>
      <c r="C29" s="12">
        <v>8.4645880210007501E-3</v>
      </c>
      <c r="D29" s="13">
        <v>9.1617892043839397E-2</v>
      </c>
      <c r="E29" s="14">
        <v>9333</v>
      </c>
      <c r="F29" s="15">
        <v>0</v>
      </c>
      <c r="H29" s="11" t="s">
        <v>81</v>
      </c>
      <c r="I29" s="23">
        <v>3.3389412853731745E-3</v>
      </c>
      <c r="J29" s="19"/>
      <c r="L29">
        <f t="shared" si="2"/>
        <v>3.613572031740276E-2</v>
      </c>
      <c r="M29">
        <f t="shared" si="1"/>
        <v>-3.0848518533334969E-4</v>
      </c>
    </row>
    <row r="30" spans="2:13" x14ac:dyDescent="0.25">
      <c r="B30" s="11" t="s">
        <v>82</v>
      </c>
      <c r="C30" s="12">
        <v>0.61898639237115616</v>
      </c>
      <c r="D30" s="13">
        <v>0.48566193061852697</v>
      </c>
      <c r="E30" s="14">
        <v>9333</v>
      </c>
      <c r="F30" s="15">
        <v>0</v>
      </c>
      <c r="H30" s="11" t="s">
        <v>82</v>
      </c>
      <c r="I30" s="23">
        <v>3.2642382958716416E-2</v>
      </c>
      <c r="J30" s="19"/>
      <c r="L30">
        <f t="shared" si="2"/>
        <v>2.5608744084312181E-2</v>
      </c>
      <c r="M30">
        <f t="shared" si="1"/>
        <v>-4.1603406798389059E-2</v>
      </c>
    </row>
    <row r="31" spans="2:13" x14ac:dyDescent="0.25">
      <c r="B31" s="11" t="s">
        <v>83</v>
      </c>
      <c r="C31" s="12">
        <v>9.9646415943426547E-3</v>
      </c>
      <c r="D31" s="13">
        <v>9.9329777331772409E-2</v>
      </c>
      <c r="E31" s="14">
        <v>9333</v>
      </c>
      <c r="F31" s="15">
        <v>0</v>
      </c>
      <c r="H31" s="11" t="s">
        <v>83</v>
      </c>
      <c r="I31" s="23">
        <v>2.9078023497011145E-3</v>
      </c>
      <c r="J31" s="19"/>
      <c r="L31">
        <f t="shared" si="2"/>
        <v>2.8982518825583947E-2</v>
      </c>
      <c r="M31">
        <f t="shared" si="1"/>
        <v>-2.9170716999776049E-4</v>
      </c>
    </row>
    <row r="32" spans="2:13" x14ac:dyDescent="0.25">
      <c r="B32" s="11" t="s">
        <v>84</v>
      </c>
      <c r="C32" s="12">
        <v>6.1823636558448518E-2</v>
      </c>
      <c r="D32" s="13">
        <v>0.24084785623447455</v>
      </c>
      <c r="E32" s="14">
        <v>9333</v>
      </c>
      <c r="F32" s="15">
        <v>0</v>
      </c>
      <c r="H32" s="11" t="s">
        <v>84</v>
      </c>
      <c r="I32" s="23">
        <v>-7.9278957229603694E-3</v>
      </c>
      <c r="J32" s="19"/>
      <c r="L32">
        <f t="shared" si="2"/>
        <v>-3.0881588465831486E-2</v>
      </c>
      <c r="M32">
        <f t="shared" si="1"/>
        <v>2.0350247310169907E-3</v>
      </c>
    </row>
    <row r="33" spans="2:13" x14ac:dyDescent="0.25">
      <c r="B33" s="11" t="s">
        <v>85</v>
      </c>
      <c r="C33" s="12">
        <v>2.4108003857280617E-2</v>
      </c>
      <c r="D33" s="13">
        <v>0.15339272830510658</v>
      </c>
      <c r="E33" s="14">
        <v>9333</v>
      </c>
      <c r="F33" s="15">
        <v>0</v>
      </c>
      <c r="H33" s="11" t="s">
        <v>85</v>
      </c>
      <c r="I33" s="23">
        <v>-1.3009734248385526E-2</v>
      </c>
      <c r="J33" s="19"/>
      <c r="L33">
        <f t="shared" si="2"/>
        <v>-8.2768561881825436E-2</v>
      </c>
      <c r="M33">
        <f t="shared" si="1"/>
        <v>2.0446779121004307E-3</v>
      </c>
    </row>
    <row r="34" spans="2:13" x14ac:dyDescent="0.25">
      <c r="B34" s="11" t="s">
        <v>86</v>
      </c>
      <c r="C34" s="12">
        <v>8.5717347048108858E-4</v>
      </c>
      <c r="D34" s="13">
        <v>2.9266542305593769E-2</v>
      </c>
      <c r="E34" s="14">
        <v>9333</v>
      </c>
      <c r="F34" s="15">
        <v>0</v>
      </c>
      <c r="H34" s="11" t="s">
        <v>86</v>
      </c>
      <c r="I34" s="23">
        <v>1.0841237816330005E-4</v>
      </c>
      <c r="J34" s="19"/>
      <c r="L34">
        <f t="shared" si="2"/>
        <v>3.7011358847185514E-3</v>
      </c>
      <c r="M34">
        <f t="shared" si="1"/>
        <v>-3.1752372201338778E-6</v>
      </c>
    </row>
    <row r="35" spans="2:13" x14ac:dyDescent="0.25">
      <c r="B35" s="11" t="s">
        <v>87</v>
      </c>
      <c r="C35" s="12">
        <v>8.2502946533804765E-3</v>
      </c>
      <c r="D35" s="13">
        <v>9.0460511185698991E-2</v>
      </c>
      <c r="E35" s="14">
        <v>9333</v>
      </c>
      <c r="F35" s="15">
        <v>0</v>
      </c>
      <c r="H35" s="11" t="s">
        <v>87</v>
      </c>
      <c r="I35" s="23">
        <v>1.1908906923824718E-2</v>
      </c>
      <c r="J35" s="19"/>
      <c r="L35">
        <f t="shared" si="2"/>
        <v>0.13056144363874259</v>
      </c>
      <c r="M35">
        <f t="shared" si="1"/>
        <v>-1.0861312835115792E-3</v>
      </c>
    </row>
    <row r="36" spans="2:13" x14ac:dyDescent="0.25">
      <c r="B36" s="11" t="s">
        <v>88</v>
      </c>
      <c r="C36" s="12">
        <v>3.4286938819243543E-3</v>
      </c>
      <c r="D36" s="13">
        <v>5.8457712006115284E-2</v>
      </c>
      <c r="E36" s="14">
        <v>9333</v>
      </c>
      <c r="F36" s="15">
        <v>0</v>
      </c>
      <c r="H36" s="11" t="s">
        <v>88</v>
      </c>
      <c r="I36" s="23">
        <v>1.10420317832073E-2</v>
      </c>
      <c r="J36" s="19"/>
      <c r="L36">
        <f t="shared" si="2"/>
        <v>0.18824157940422048</v>
      </c>
      <c r="M36">
        <f t="shared" si="1"/>
        <v>-6.4764332232394959E-4</v>
      </c>
    </row>
    <row r="37" spans="2:13" ht="24" x14ac:dyDescent="0.25">
      <c r="B37" s="11" t="s">
        <v>89</v>
      </c>
      <c r="C37" s="12">
        <v>0.237008464588021</v>
      </c>
      <c r="D37" s="13">
        <v>0.42527030262760274</v>
      </c>
      <c r="E37" s="14">
        <v>9333</v>
      </c>
      <c r="F37" s="15">
        <v>0</v>
      </c>
      <c r="H37" s="11" t="s">
        <v>89</v>
      </c>
      <c r="I37" s="23">
        <v>-4.8114685255111873E-2</v>
      </c>
      <c r="J37" s="19"/>
      <c r="L37">
        <f t="shared" si="2"/>
        <v>-8.6324150432880775E-2</v>
      </c>
      <c r="M37">
        <f t="shared" si="1"/>
        <v>2.6814916550699661E-2</v>
      </c>
    </row>
    <row r="38" spans="2:13" x14ac:dyDescent="0.25">
      <c r="B38" s="11" t="s">
        <v>90</v>
      </c>
      <c r="C38" s="12">
        <v>1.5857709203900141E-2</v>
      </c>
      <c r="D38" s="13">
        <v>0.12493163970345342</v>
      </c>
      <c r="E38" s="14">
        <v>9333</v>
      </c>
      <c r="F38" s="15">
        <v>0</v>
      </c>
      <c r="H38" s="11" t="s">
        <v>90</v>
      </c>
      <c r="I38" s="23">
        <v>3.2226951142546777E-2</v>
      </c>
      <c r="J38" s="19"/>
      <c r="L38">
        <f t="shared" si="2"/>
        <v>0.25386607906598435</v>
      </c>
      <c r="M38">
        <f t="shared" si="1"/>
        <v>-4.0906020361203797E-3</v>
      </c>
    </row>
    <row r="39" spans="2:13" x14ac:dyDescent="0.25">
      <c r="B39" s="11" t="s">
        <v>91</v>
      </c>
      <c r="C39" s="12">
        <v>2.2500803600128579E-3</v>
      </c>
      <c r="D39" s="13">
        <v>4.7384154211539825E-2</v>
      </c>
      <c r="E39" s="14">
        <v>9333</v>
      </c>
      <c r="F39" s="15">
        <v>0</v>
      </c>
      <c r="H39" s="11" t="s">
        <v>91</v>
      </c>
      <c r="I39" s="23">
        <v>1.2096036363176766E-2</v>
      </c>
      <c r="J39" s="19"/>
      <c r="L39">
        <f t="shared" si="2"/>
        <v>0.25470158769622542</v>
      </c>
      <c r="M39">
        <f t="shared" si="1"/>
        <v>-5.7439146709844656E-4</v>
      </c>
    </row>
    <row r="40" spans="2:13" x14ac:dyDescent="0.25">
      <c r="B40" s="11" t="s">
        <v>92</v>
      </c>
      <c r="C40" s="12">
        <v>4.7358834244080147E-2</v>
      </c>
      <c r="D40" s="13">
        <v>0.21241659447473094</v>
      </c>
      <c r="E40" s="14">
        <v>9333</v>
      </c>
      <c r="F40" s="15">
        <v>0</v>
      </c>
      <c r="H40" s="11" t="s">
        <v>92</v>
      </c>
      <c r="I40" s="23">
        <v>5.6454645528699561E-2</v>
      </c>
      <c r="J40" s="19"/>
      <c r="L40">
        <f t="shared" si="2"/>
        <v>0.25318652463000185</v>
      </c>
      <c r="M40">
        <f t="shared" si="1"/>
        <v>-1.2586710593460896E-2</v>
      </c>
    </row>
    <row r="41" spans="2:13" x14ac:dyDescent="0.25">
      <c r="B41" s="11" t="s">
        <v>93</v>
      </c>
      <c r="C41" s="12">
        <v>3.4286938819243543E-3</v>
      </c>
      <c r="D41" s="13">
        <v>5.8457712006106333E-2</v>
      </c>
      <c r="E41" s="14">
        <v>9333</v>
      </c>
      <c r="F41" s="15">
        <v>0</v>
      </c>
      <c r="H41" s="11" t="s">
        <v>93</v>
      </c>
      <c r="I41" s="23">
        <v>8.2313564727803622E-3</v>
      </c>
      <c r="J41" s="19"/>
      <c r="L41">
        <f t="shared" si="2"/>
        <v>0.14032594485301317</v>
      </c>
      <c r="M41">
        <f t="shared" si="1"/>
        <v>-4.8279004787618758E-4</v>
      </c>
    </row>
    <row r="42" spans="2:13" x14ac:dyDescent="0.25">
      <c r="B42" s="11" t="s">
        <v>94</v>
      </c>
      <c r="C42" s="12">
        <v>1.7143469409621772E-3</v>
      </c>
      <c r="D42" s="13">
        <v>4.1371383187717138E-2</v>
      </c>
      <c r="E42" s="14">
        <v>9333</v>
      </c>
      <c r="F42" s="15">
        <v>0</v>
      </c>
      <c r="H42" s="11" t="s">
        <v>94</v>
      </c>
      <c r="I42" s="23">
        <v>1.0799731414261533E-2</v>
      </c>
      <c r="J42" s="19"/>
      <c r="L42">
        <f t="shared" si="2"/>
        <v>0.26059599890170326</v>
      </c>
      <c r="M42">
        <f t="shared" si="1"/>
        <v>-4.475191566413279E-4</v>
      </c>
    </row>
    <row r="43" spans="2:13" x14ac:dyDescent="0.25">
      <c r="B43" s="11" t="s">
        <v>95</v>
      </c>
      <c r="C43" s="12">
        <v>3.2251151826850954E-2</v>
      </c>
      <c r="D43" s="13">
        <v>0.1766758601162127</v>
      </c>
      <c r="E43" s="14">
        <v>9333</v>
      </c>
      <c r="F43" s="15">
        <v>0</v>
      </c>
      <c r="H43" s="11" t="s">
        <v>95</v>
      </c>
      <c r="I43" s="23">
        <v>5.8339174157433886E-3</v>
      </c>
      <c r="J43" s="19"/>
      <c r="L43">
        <f t="shared" si="2"/>
        <v>3.1955507989089756E-2</v>
      </c>
      <c r="M43">
        <f t="shared" si="1"/>
        <v>-1.064947730814439E-3</v>
      </c>
    </row>
    <row r="44" spans="2:13" ht="24" x14ac:dyDescent="0.25">
      <c r="B44" s="11" t="s">
        <v>96</v>
      </c>
      <c r="C44" s="12">
        <v>9.6432015429122472E-4</v>
      </c>
      <c r="D44" s="13">
        <v>3.1040191301955448E-2</v>
      </c>
      <c r="E44" s="14">
        <v>9333</v>
      </c>
      <c r="F44" s="15">
        <v>0</v>
      </c>
      <c r="H44" s="11" t="s">
        <v>96</v>
      </c>
      <c r="I44" s="23">
        <v>3.6250162022220538E-3</v>
      </c>
      <c r="J44" s="19"/>
      <c r="L44">
        <f t="shared" si="2"/>
        <v>0.11667197830093505</v>
      </c>
      <c r="M44">
        <f t="shared" si="1"/>
        <v>-1.1261773967271724E-4</v>
      </c>
    </row>
    <row r="45" spans="2:13" x14ac:dyDescent="0.25">
      <c r="B45" s="11" t="s">
        <v>97</v>
      </c>
      <c r="C45" s="12">
        <v>1.1464695167684561E-2</v>
      </c>
      <c r="D45" s="13">
        <v>0.10646346971290677</v>
      </c>
      <c r="E45" s="14">
        <v>9333</v>
      </c>
      <c r="F45" s="15">
        <v>0</v>
      </c>
      <c r="H45" s="11" t="s">
        <v>97</v>
      </c>
      <c r="I45" s="23">
        <v>2.3534333664126687E-3</v>
      </c>
      <c r="J45" s="19"/>
      <c r="L45">
        <f t="shared" si="2"/>
        <v>2.1852114876049825E-2</v>
      </c>
      <c r="M45">
        <f t="shared" si="1"/>
        <v>-2.5343337218050415E-4</v>
      </c>
    </row>
    <row r="46" spans="2:13" x14ac:dyDescent="0.25">
      <c r="B46" s="11" t="s">
        <v>98</v>
      </c>
      <c r="C46" s="12">
        <v>1.1893281902925105E-2</v>
      </c>
      <c r="D46" s="13">
        <v>0.1084116739711837</v>
      </c>
      <c r="E46" s="14">
        <v>9333</v>
      </c>
      <c r="F46" s="15">
        <v>0</v>
      </c>
      <c r="H46" s="11" t="s">
        <v>98</v>
      </c>
      <c r="I46" s="23">
        <v>-1.1792653389579367E-3</v>
      </c>
      <c r="J46" s="19"/>
      <c r="L46">
        <f t="shared" si="2"/>
        <v>-1.0748289009475928E-2</v>
      </c>
      <c r="M46">
        <f t="shared" si="1"/>
        <v>1.2937107786291783E-4</v>
      </c>
    </row>
    <row r="47" spans="2:13" x14ac:dyDescent="0.25">
      <c r="B47" s="11" t="s">
        <v>99</v>
      </c>
      <c r="C47" s="12">
        <v>4.7144540876459876E-3</v>
      </c>
      <c r="D47" s="13">
        <v>6.8503509551314193E-2</v>
      </c>
      <c r="E47" s="14">
        <v>9333</v>
      </c>
      <c r="F47" s="15">
        <v>0</v>
      </c>
      <c r="H47" s="11" t="s">
        <v>99</v>
      </c>
      <c r="I47" s="23">
        <v>-8.6879540161419481E-4</v>
      </c>
      <c r="J47" s="19"/>
      <c r="L47">
        <f t="shared" si="2"/>
        <v>-1.2622703730733719E-2</v>
      </c>
      <c r="M47">
        <f t="shared" si="1"/>
        <v>5.9791039310182338E-5</v>
      </c>
    </row>
    <row r="48" spans="2:13" x14ac:dyDescent="0.25">
      <c r="B48" s="11" t="s">
        <v>100</v>
      </c>
      <c r="C48" s="12">
        <v>0.55480552876888467</v>
      </c>
      <c r="D48" s="13">
        <v>0.49701390492875858</v>
      </c>
      <c r="E48" s="14">
        <v>9333</v>
      </c>
      <c r="F48" s="15">
        <v>0</v>
      </c>
      <c r="H48" s="11" t="s">
        <v>100</v>
      </c>
      <c r="I48" s="23">
        <v>-6.3808823098453704E-2</v>
      </c>
      <c r="J48" s="19"/>
      <c r="L48">
        <f t="shared" si="2"/>
        <v>-5.7156017120421912E-2</v>
      </c>
      <c r="M48">
        <f t="shared" si="1"/>
        <v>7.122836501794097E-2</v>
      </c>
    </row>
    <row r="49" spans="2:13" x14ac:dyDescent="0.25">
      <c r="B49" s="11" t="s">
        <v>101</v>
      </c>
      <c r="C49" s="12">
        <v>1.5000535733419051E-3</v>
      </c>
      <c r="D49" s="13">
        <v>3.8703538785038676E-2</v>
      </c>
      <c r="E49" s="14">
        <v>9333</v>
      </c>
      <c r="F49" s="15">
        <v>0</v>
      </c>
      <c r="H49" s="11" t="s">
        <v>101</v>
      </c>
      <c r="I49" s="23">
        <v>5.7946106426381063E-3</v>
      </c>
      <c r="J49" s="19"/>
      <c r="L49">
        <f t="shared" si="2"/>
        <v>0.14949326593551981</v>
      </c>
      <c r="M49">
        <f t="shared" si="1"/>
        <v>-2.2458479698436287E-4</v>
      </c>
    </row>
    <row r="50" spans="2:13" ht="24" x14ac:dyDescent="0.25">
      <c r="B50" s="11" t="s">
        <v>102</v>
      </c>
      <c r="C50" s="12">
        <v>0.32829743919425697</v>
      </c>
      <c r="D50" s="13">
        <v>0.46961884645080049</v>
      </c>
      <c r="E50" s="14">
        <v>9333</v>
      </c>
      <c r="F50" s="15">
        <v>0</v>
      </c>
      <c r="H50" s="11" t="s">
        <v>102</v>
      </c>
      <c r="I50" s="23">
        <v>3.6081280572981489E-2</v>
      </c>
      <c r="J50" s="19"/>
      <c r="L50">
        <f t="shared" si="2"/>
        <v>5.1607572270976218E-2</v>
      </c>
      <c r="M50">
        <f t="shared" si="1"/>
        <v>-2.5223417042314754E-2</v>
      </c>
    </row>
    <row r="51" spans="2:13" ht="24" x14ac:dyDescent="0.25">
      <c r="B51" s="11" t="s">
        <v>103</v>
      </c>
      <c r="C51" s="12">
        <v>1.6072002571520414E-3</v>
      </c>
      <c r="D51" s="13">
        <v>4.0059819174792663E-2</v>
      </c>
      <c r="E51" s="14">
        <v>9333</v>
      </c>
      <c r="F51" s="15">
        <v>0</v>
      </c>
      <c r="H51" s="11" t="s">
        <v>103</v>
      </c>
      <c r="I51" s="23">
        <v>7.8430665334245798E-3</v>
      </c>
      <c r="J51" s="19"/>
      <c r="L51">
        <f t="shared" si="2"/>
        <v>0.19546920870283055</v>
      </c>
      <c r="M51">
        <f t="shared" si="1"/>
        <v>-3.1466389037802735E-4</v>
      </c>
    </row>
    <row r="52" spans="2:13" ht="24" x14ac:dyDescent="0.25">
      <c r="B52" s="11" t="s">
        <v>104</v>
      </c>
      <c r="C52" s="12">
        <v>2.4858030643951569E-2</v>
      </c>
      <c r="D52" s="13">
        <v>0.15570069518811894</v>
      </c>
      <c r="E52" s="14">
        <v>9333</v>
      </c>
      <c r="F52" s="15">
        <v>0</v>
      </c>
      <c r="H52" s="11" t="s">
        <v>104</v>
      </c>
      <c r="I52" s="23">
        <v>2.9456368615545989E-2</v>
      </c>
      <c r="J52" s="19"/>
      <c r="L52">
        <f t="shared" si="2"/>
        <v>0.18448306391398225</v>
      </c>
      <c r="M52">
        <f t="shared" si="1"/>
        <v>-4.702787696741444E-3</v>
      </c>
    </row>
    <row r="53" spans="2:13" ht="24" x14ac:dyDescent="0.25">
      <c r="B53" s="11" t="s">
        <v>105</v>
      </c>
      <c r="C53" s="12">
        <v>7.1788278152791173E-3</v>
      </c>
      <c r="D53" s="13">
        <v>8.4427815286427982E-2</v>
      </c>
      <c r="E53" s="14">
        <v>9333</v>
      </c>
      <c r="F53" s="15">
        <v>0</v>
      </c>
      <c r="H53" s="11" t="s">
        <v>105</v>
      </c>
      <c r="I53" s="23">
        <v>9.939704589591784E-3</v>
      </c>
      <c r="J53" s="19"/>
      <c r="L53">
        <f t="shared" si="2"/>
        <v>0.11688504704674896</v>
      </c>
      <c r="M53">
        <f t="shared" si="1"/>
        <v>-8.4516492036824735E-4</v>
      </c>
    </row>
    <row r="54" spans="2:13" ht="24" x14ac:dyDescent="0.25">
      <c r="B54" s="11" t="s">
        <v>106</v>
      </c>
      <c r="C54" s="12">
        <v>1.071466838101361E-3</v>
      </c>
      <c r="D54" s="13">
        <v>3.271747988942391E-2</v>
      </c>
      <c r="E54" s="14">
        <v>9333</v>
      </c>
      <c r="F54" s="15">
        <v>0</v>
      </c>
      <c r="H54" s="11" t="s">
        <v>106</v>
      </c>
      <c r="I54" s="23">
        <v>3.5619868324811431E-3</v>
      </c>
      <c r="J54" s="19"/>
      <c r="L54">
        <f t="shared" si="2"/>
        <v>0.10875441182322182</v>
      </c>
      <c r="M54">
        <f t="shared" si="1"/>
        <v>-1.1665173423063589E-4</v>
      </c>
    </row>
    <row r="55" spans="2:13" x14ac:dyDescent="0.25">
      <c r="B55" s="11" t="s">
        <v>107</v>
      </c>
      <c r="C55" s="12">
        <v>0.16082717239901426</v>
      </c>
      <c r="D55" s="13">
        <v>0.36739114751896079</v>
      </c>
      <c r="E55" s="14">
        <v>9333</v>
      </c>
      <c r="F55" s="15">
        <v>0</v>
      </c>
      <c r="H55" s="11" t="s">
        <v>107</v>
      </c>
      <c r="I55" s="23">
        <v>1.6921492149258192E-2</v>
      </c>
      <c r="J55" s="19"/>
      <c r="L55">
        <f t="shared" si="2"/>
        <v>3.8651057626226622E-2</v>
      </c>
      <c r="M55">
        <f t="shared" si="1"/>
        <v>-7.4074613760171295E-3</v>
      </c>
    </row>
    <row r="56" spans="2:13" ht="24" x14ac:dyDescent="0.25">
      <c r="B56" s="11" t="s">
        <v>108</v>
      </c>
      <c r="C56" s="12">
        <v>4.2858673524054423E-4</v>
      </c>
      <c r="D56" s="13">
        <v>2.0699008564076131E-2</v>
      </c>
      <c r="E56" s="14">
        <v>9333</v>
      </c>
      <c r="F56" s="15">
        <v>0</v>
      </c>
      <c r="H56" s="11" t="s">
        <v>108</v>
      </c>
      <c r="I56" s="23">
        <v>4.6112359716105983E-4</v>
      </c>
      <c r="J56" s="19"/>
      <c r="L56">
        <f t="shared" si="2"/>
        <v>2.2268021401950798E-2</v>
      </c>
      <c r="M56">
        <f t="shared" si="1"/>
        <v>-9.5478706836534666E-6</v>
      </c>
    </row>
    <row r="57" spans="2:13" ht="24" x14ac:dyDescent="0.25">
      <c r="B57" s="11" t="s">
        <v>109</v>
      </c>
      <c r="C57" s="12">
        <v>4.4573020465016606E-2</v>
      </c>
      <c r="D57" s="13">
        <v>0.20637545827402862</v>
      </c>
      <c r="E57" s="14">
        <v>9333</v>
      </c>
      <c r="F57" s="15">
        <v>0</v>
      </c>
      <c r="H57" s="11" t="s">
        <v>109</v>
      </c>
      <c r="I57" s="23">
        <v>8.5090173679719886E-3</v>
      </c>
      <c r="J57" s="19"/>
      <c r="L57">
        <f t="shared" si="2"/>
        <v>3.9392982240637288E-2</v>
      </c>
      <c r="M57">
        <f t="shared" si="1"/>
        <v>-1.8377795909055863E-3</v>
      </c>
    </row>
    <row r="58" spans="2:13" ht="24" x14ac:dyDescent="0.25">
      <c r="B58" s="11" t="s">
        <v>110</v>
      </c>
      <c r="C58" s="12">
        <v>5.4001928640308582E-2</v>
      </c>
      <c r="D58" s="13">
        <v>0.22603361386197959</v>
      </c>
      <c r="E58" s="14">
        <v>9333</v>
      </c>
      <c r="F58" s="15">
        <v>0</v>
      </c>
      <c r="H58" s="11" t="s">
        <v>110</v>
      </c>
      <c r="I58" s="23">
        <v>2.445850131274796E-3</v>
      </c>
      <c r="J58" s="19"/>
      <c r="L58">
        <f t="shared" si="2"/>
        <v>1.0236395673581701E-2</v>
      </c>
      <c r="M58">
        <f t="shared" si="1"/>
        <v>-5.843406296845824E-4</v>
      </c>
    </row>
    <row r="59" spans="2:13" ht="24" x14ac:dyDescent="0.25">
      <c r="B59" s="11" t="s">
        <v>111</v>
      </c>
      <c r="C59" s="12">
        <v>3.289403192971177E-2</v>
      </c>
      <c r="D59" s="13">
        <v>0.17836878513417698</v>
      </c>
      <c r="E59" s="14">
        <v>9333</v>
      </c>
      <c r="F59" s="15">
        <v>0</v>
      </c>
      <c r="H59" s="11" t="s">
        <v>111</v>
      </c>
      <c r="I59" s="23">
        <v>1.353020387690281E-2</v>
      </c>
      <c r="J59" s="19"/>
      <c r="L59">
        <f t="shared" si="2"/>
        <v>7.3360038353780521E-2</v>
      </c>
      <c r="M59">
        <f t="shared" si="1"/>
        <v>-2.4951841097507884E-3</v>
      </c>
    </row>
    <row r="60" spans="2:13" x14ac:dyDescent="0.25">
      <c r="B60" s="11" t="s">
        <v>112</v>
      </c>
      <c r="C60" s="12">
        <v>0.63355834136933464</v>
      </c>
      <c r="D60" s="13">
        <v>0.48185791217208401</v>
      </c>
      <c r="E60" s="14">
        <v>9333</v>
      </c>
      <c r="F60" s="15">
        <v>0</v>
      </c>
      <c r="H60" s="11" t="s">
        <v>112</v>
      </c>
      <c r="I60" s="23">
        <v>-8.7593432949966937E-2</v>
      </c>
      <c r="J60" s="19"/>
      <c r="L60">
        <f t="shared" si="2"/>
        <v>-6.6612754599486304E-2</v>
      </c>
      <c r="M60">
        <f t="shared" si="1"/>
        <v>0.11516994676805924</v>
      </c>
    </row>
    <row r="61" spans="2:13" ht="24" x14ac:dyDescent="0.25">
      <c r="B61" s="11" t="s">
        <v>113</v>
      </c>
      <c r="C61" s="12">
        <v>2.1429336762027219E-3</v>
      </c>
      <c r="D61" s="13">
        <v>4.6244682420961802E-2</v>
      </c>
      <c r="E61" s="14">
        <v>9333</v>
      </c>
      <c r="F61" s="15">
        <v>0</v>
      </c>
      <c r="H61" s="11" t="s">
        <v>113</v>
      </c>
      <c r="I61" s="23">
        <v>5.5976386894422961E-3</v>
      </c>
      <c r="J61" s="19"/>
      <c r="L61">
        <f t="shared" si="2"/>
        <v>0.12078455356535463</v>
      </c>
      <c r="M61">
        <f t="shared" si="1"/>
        <v>-2.5938914112607036E-4</v>
      </c>
    </row>
    <row r="62" spans="2:13" x14ac:dyDescent="0.25">
      <c r="B62" s="11" t="s">
        <v>114</v>
      </c>
      <c r="C62" s="12">
        <v>2.0250723240115717E-2</v>
      </c>
      <c r="D62" s="13">
        <v>0.14086432314122682</v>
      </c>
      <c r="E62" s="14">
        <v>9333</v>
      </c>
      <c r="F62" s="15">
        <v>0</v>
      </c>
      <c r="H62" s="11" t="s">
        <v>114</v>
      </c>
      <c r="I62" s="23">
        <v>2.0974961158746166E-2</v>
      </c>
      <c r="J62" s="19"/>
      <c r="L62">
        <f t="shared" si="2"/>
        <v>0.14588649962663106</v>
      </c>
      <c r="M62">
        <f t="shared" si="1"/>
        <v>-3.0153705631488694E-3</v>
      </c>
    </row>
    <row r="63" spans="2:13" x14ac:dyDescent="0.25">
      <c r="B63" s="11" t="s">
        <v>115</v>
      </c>
      <c r="C63" s="12">
        <v>1.0714668381013607E-3</v>
      </c>
      <c r="D63" s="13">
        <v>3.2717479889423848E-2</v>
      </c>
      <c r="E63" s="14">
        <v>9333</v>
      </c>
      <c r="F63" s="15">
        <v>0</v>
      </c>
      <c r="H63" s="11" t="s">
        <v>115</v>
      </c>
      <c r="I63" s="23">
        <v>3.2643141727898197E-3</v>
      </c>
      <c r="J63" s="19"/>
      <c r="L63">
        <f t="shared" si="2"/>
        <v>9.9665884396512236E-2</v>
      </c>
      <c r="M63">
        <f t="shared" si="1"/>
        <v>-1.0690323329026303E-4</v>
      </c>
    </row>
    <row r="64" spans="2:13" x14ac:dyDescent="0.25">
      <c r="B64" s="11" t="s">
        <v>116</v>
      </c>
      <c r="C64" s="12">
        <v>2.0250723240115717E-2</v>
      </c>
      <c r="D64" s="13">
        <v>0.14086432314121256</v>
      </c>
      <c r="E64" s="14">
        <v>9333</v>
      </c>
      <c r="F64" s="15">
        <v>0</v>
      </c>
      <c r="H64" s="11" t="s">
        <v>116</v>
      </c>
      <c r="I64" s="23">
        <v>3.8135567776612547E-2</v>
      </c>
      <c r="J64" s="19"/>
      <c r="L64">
        <f t="shared" si="2"/>
        <v>0.26524313690492113</v>
      </c>
      <c r="M64">
        <f t="shared" si="1"/>
        <v>-5.4823876722473854E-3</v>
      </c>
    </row>
    <row r="65" spans="2:13" x14ac:dyDescent="0.25">
      <c r="B65" s="11" t="s">
        <v>117</v>
      </c>
      <c r="C65" s="12">
        <v>0.32069002464373725</v>
      </c>
      <c r="D65" s="13">
        <v>0.46676683357172466</v>
      </c>
      <c r="E65" s="14">
        <v>9333</v>
      </c>
      <c r="F65" s="15">
        <v>0</v>
      </c>
      <c r="H65" s="11" t="s">
        <v>117</v>
      </c>
      <c r="I65" s="23">
        <v>7.1202286430487621E-2</v>
      </c>
      <c r="J65" s="19"/>
      <c r="L65">
        <f t="shared" si="2"/>
        <v>0.10362437937221537</v>
      </c>
      <c r="M65">
        <f t="shared" si="1"/>
        <v>-4.8919206224138888E-2</v>
      </c>
    </row>
    <row r="66" spans="2:13" x14ac:dyDescent="0.25">
      <c r="B66" s="11" t="s">
        <v>118</v>
      </c>
      <c r="C66" s="12">
        <v>1.9286403085824494E-3</v>
      </c>
      <c r="D66" s="13">
        <v>4.3876268370366442E-2</v>
      </c>
      <c r="E66" s="14">
        <v>9333</v>
      </c>
      <c r="F66" s="15">
        <v>0</v>
      </c>
      <c r="H66" s="11" t="s">
        <v>118</v>
      </c>
      <c r="I66" s="23">
        <v>6.701578379122484E-3</v>
      </c>
      <c r="J66" s="19"/>
      <c r="L66">
        <f t="shared" si="2"/>
        <v>0.15244353481634798</v>
      </c>
      <c r="M66">
        <f t="shared" si="1"/>
        <v>-2.9457687887216998E-4</v>
      </c>
    </row>
    <row r="67" spans="2:13" x14ac:dyDescent="0.25">
      <c r="B67" s="11" t="s">
        <v>119</v>
      </c>
      <c r="C67" s="12">
        <v>0.63420122147219549</v>
      </c>
      <c r="D67" s="13">
        <v>0.48167924159302133</v>
      </c>
      <c r="E67" s="14">
        <v>9333</v>
      </c>
      <c r="F67" s="15">
        <v>0</v>
      </c>
      <c r="H67" s="11" t="s">
        <v>119</v>
      </c>
      <c r="I67" s="23">
        <v>-8.503422946205963E-2</v>
      </c>
      <c r="J67" s="19"/>
      <c r="L67">
        <f t="shared" si="2"/>
        <v>-6.4577035056362128E-2</v>
      </c>
      <c r="M67">
        <f t="shared" si="1"/>
        <v>0.11196000893339411</v>
      </c>
    </row>
    <row r="68" spans="2:13" ht="24" x14ac:dyDescent="0.25">
      <c r="B68" s="11" t="s">
        <v>120</v>
      </c>
      <c r="C68" s="12">
        <v>9.6432015429122472E-4</v>
      </c>
      <c r="D68" s="13">
        <v>3.1040191301957037E-2</v>
      </c>
      <c r="E68" s="14">
        <v>9333</v>
      </c>
      <c r="F68" s="15">
        <v>0</v>
      </c>
      <c r="H68" s="11" t="s">
        <v>120</v>
      </c>
      <c r="I68" s="23">
        <v>-1.2552399016260199E-3</v>
      </c>
      <c r="J68" s="19"/>
      <c r="L68">
        <f t="shared" si="2"/>
        <v>-4.0400184273714411E-2</v>
      </c>
      <c r="M68">
        <f t="shared" si="1"/>
        <v>3.8996316866519701E-5</v>
      </c>
    </row>
    <row r="69" spans="2:13" x14ac:dyDescent="0.25">
      <c r="B69" s="11" t="s">
        <v>121</v>
      </c>
      <c r="C69" s="12">
        <v>6.5788063859423554E-2</v>
      </c>
      <c r="D69" s="13">
        <v>0.24792454588708077</v>
      </c>
      <c r="E69" s="14">
        <v>9333</v>
      </c>
      <c r="F69" s="15">
        <v>0</v>
      </c>
      <c r="H69" s="11" t="s">
        <v>121</v>
      </c>
      <c r="I69" s="23">
        <v>8.1123752283302573E-3</v>
      </c>
      <c r="J69" s="19"/>
      <c r="L69">
        <f t="shared" si="2"/>
        <v>3.0568485026928435E-2</v>
      </c>
      <c r="M69">
        <f t="shared" si="1"/>
        <v>-2.1526608334137016E-3</v>
      </c>
    </row>
    <row r="70" spans="2:13" ht="36" x14ac:dyDescent="0.25">
      <c r="B70" s="11" t="s">
        <v>122</v>
      </c>
      <c r="C70" s="12">
        <v>9.6432015429122472E-4</v>
      </c>
      <c r="D70" s="13">
        <v>3.1040191301957374E-2</v>
      </c>
      <c r="E70" s="14">
        <v>9333</v>
      </c>
      <c r="F70" s="15">
        <v>0</v>
      </c>
      <c r="H70" s="11" t="s">
        <v>122</v>
      </c>
      <c r="I70" s="23">
        <v>2.8248559308405976E-3</v>
      </c>
      <c r="J70" s="19"/>
      <c r="L70">
        <f t="shared" si="2"/>
        <v>9.0918636353750734E-2</v>
      </c>
      <c r="M70">
        <f t="shared" ref="M70:M98" si="3">((0-C70)/D70)*I70</f>
        <v>-8.7759301499759388E-5</v>
      </c>
    </row>
    <row r="71" spans="2:13" x14ac:dyDescent="0.25">
      <c r="B71" s="11" t="s">
        <v>123</v>
      </c>
      <c r="C71" s="12">
        <v>2.8072431158255653E-2</v>
      </c>
      <c r="D71" s="13">
        <v>0.16518866035575494</v>
      </c>
      <c r="E71" s="14">
        <v>9333</v>
      </c>
      <c r="F71" s="15">
        <v>0</v>
      </c>
      <c r="H71" s="11" t="s">
        <v>123</v>
      </c>
      <c r="I71" s="23">
        <v>1.7456554568086619E-2</v>
      </c>
      <c r="J71" s="19"/>
      <c r="L71">
        <f t="shared" si="2"/>
        <v>0.10270987491014291</v>
      </c>
      <c r="M71">
        <f t="shared" si="3"/>
        <v>-2.9665954389215569E-3</v>
      </c>
    </row>
    <row r="72" spans="2:13" x14ac:dyDescent="0.25">
      <c r="B72" s="11" t="s">
        <v>124</v>
      </c>
      <c r="C72" s="12">
        <v>0.17636344155148398</v>
      </c>
      <c r="D72" s="13">
        <v>0.3811495031665037</v>
      </c>
      <c r="E72" s="14">
        <v>9333</v>
      </c>
      <c r="F72" s="15">
        <v>0</v>
      </c>
      <c r="H72" s="11" t="s">
        <v>124</v>
      </c>
      <c r="I72" s="23">
        <v>6.2944857151481695E-2</v>
      </c>
      <c r="J72" s="19"/>
      <c r="L72">
        <f t="shared" si="2"/>
        <v>0.13601929186729683</v>
      </c>
      <c r="M72">
        <f t="shared" si="3"/>
        <v>-2.9125504671987847E-2</v>
      </c>
    </row>
    <row r="73" spans="2:13" x14ac:dyDescent="0.25">
      <c r="B73" s="11" t="s">
        <v>125</v>
      </c>
      <c r="C73" s="12">
        <v>2.9786778099217828E-2</v>
      </c>
      <c r="D73" s="13">
        <v>0.17000771385402474</v>
      </c>
      <c r="E73" s="14">
        <v>9333</v>
      </c>
      <c r="F73" s="15">
        <v>0</v>
      </c>
      <c r="H73" s="11" t="s">
        <v>125</v>
      </c>
      <c r="I73" s="23">
        <v>2.9521416617455533E-2</v>
      </c>
      <c r="J73" s="19"/>
      <c r="L73">
        <f t="shared" si="2"/>
        <v>0.16847511258277387</v>
      </c>
      <c r="M73">
        <f t="shared" si="3"/>
        <v>-5.1723999224750012E-3</v>
      </c>
    </row>
    <row r="74" spans="2:13" x14ac:dyDescent="0.25">
      <c r="B74" s="11" t="s">
        <v>126</v>
      </c>
      <c r="C74" s="12">
        <v>5.3037608486017358E-2</v>
      </c>
      <c r="D74" s="13">
        <v>0.22412050899081429</v>
      </c>
      <c r="E74" s="14">
        <v>9333</v>
      </c>
      <c r="F74" s="15">
        <v>0</v>
      </c>
      <c r="H74" s="11" t="s">
        <v>126</v>
      </c>
      <c r="I74" s="23">
        <v>2.9796972301585206E-2</v>
      </c>
      <c r="J74" s="19"/>
      <c r="L74">
        <f t="shared" si="2"/>
        <v>0.12589928640462575</v>
      </c>
      <c r="M74">
        <f t="shared" si="3"/>
        <v>-7.0513856947600978E-3</v>
      </c>
    </row>
    <row r="75" spans="2:13" ht="24" x14ac:dyDescent="0.25">
      <c r="B75" s="11" t="s">
        <v>127</v>
      </c>
      <c r="C75" s="12">
        <v>6.4288010286081641E-4</v>
      </c>
      <c r="D75" s="13">
        <v>2.534828699535038E-2</v>
      </c>
      <c r="E75" s="14">
        <v>9333</v>
      </c>
      <c r="F75" s="15">
        <v>0</v>
      </c>
      <c r="H75" s="11" t="s">
        <v>127</v>
      </c>
      <c r="I75" s="23">
        <v>1.186111775446344E-3</v>
      </c>
      <c r="J75" s="19"/>
      <c r="L75">
        <f t="shared" si="2"/>
        <v>4.6762499099192327E-2</v>
      </c>
      <c r="M75">
        <f t="shared" si="3"/>
        <v>-3.0082019362619697E-5</v>
      </c>
    </row>
    <row r="76" spans="2:13" x14ac:dyDescent="0.25">
      <c r="B76" s="11" t="s">
        <v>128</v>
      </c>
      <c r="C76" s="12">
        <v>0.34683381549341047</v>
      </c>
      <c r="D76" s="13">
        <v>0.47598781029281234</v>
      </c>
      <c r="E76" s="14">
        <v>9333</v>
      </c>
      <c r="F76" s="15">
        <v>0</v>
      </c>
      <c r="H76" s="11" t="s">
        <v>128</v>
      </c>
      <c r="I76" s="23">
        <v>-6.4985812213209274E-2</v>
      </c>
      <c r="J76" s="19"/>
      <c r="L76">
        <f t="shared" si="2"/>
        <v>-8.9175676545691127E-2</v>
      </c>
      <c r="M76">
        <f t="shared" si="3"/>
        <v>4.7352635331102726E-2</v>
      </c>
    </row>
    <row r="77" spans="2:13" x14ac:dyDescent="0.25">
      <c r="B77" s="11" t="s">
        <v>129</v>
      </c>
      <c r="C77" s="12">
        <v>5.3573341905068048E-4</v>
      </c>
      <c r="D77" s="13">
        <v>2.3140954738499045E-2</v>
      </c>
      <c r="E77" s="14">
        <v>9333</v>
      </c>
      <c r="F77" s="15">
        <v>0</v>
      </c>
      <c r="H77" s="11" t="s">
        <v>129</v>
      </c>
      <c r="I77" s="23">
        <v>-1.2623683696090791E-3</v>
      </c>
      <c r="J77" s="19"/>
      <c r="L77">
        <f t="shared" si="2"/>
        <v>-5.4522040725799463E-2</v>
      </c>
      <c r="M77">
        <f t="shared" si="3"/>
        <v>2.9224936066573473E-5</v>
      </c>
    </row>
    <row r="78" spans="2:13" x14ac:dyDescent="0.25">
      <c r="B78" s="11" t="s">
        <v>130</v>
      </c>
      <c r="C78" s="12">
        <v>1.0607521697203472E-2</v>
      </c>
      <c r="D78" s="13">
        <v>0.10245060666402389</v>
      </c>
      <c r="E78" s="14">
        <v>9333</v>
      </c>
      <c r="F78" s="15">
        <v>0</v>
      </c>
      <c r="H78" s="11" t="s">
        <v>130</v>
      </c>
      <c r="I78" s="23">
        <v>-7.5023936940500687E-3</v>
      </c>
      <c r="J78" s="19"/>
      <c r="L78">
        <f t="shared" si="2"/>
        <v>-7.2452590881201998E-2</v>
      </c>
      <c r="M78">
        <f t="shared" si="3"/>
        <v>7.7678216344368616E-4</v>
      </c>
    </row>
    <row r="79" spans="2:13" x14ac:dyDescent="0.25">
      <c r="B79" s="11" t="s">
        <v>131</v>
      </c>
      <c r="C79" s="12">
        <v>9.643201542912245E-4</v>
      </c>
      <c r="D79" s="13">
        <v>3.1040191301957152E-2</v>
      </c>
      <c r="E79" s="14">
        <v>9333</v>
      </c>
      <c r="F79" s="15">
        <v>0</v>
      </c>
      <c r="H79" s="11" t="s">
        <v>131</v>
      </c>
      <c r="I79" s="23">
        <v>5.0738758836802681E-5</v>
      </c>
      <c r="J79" s="19"/>
      <c r="L79">
        <f t="shared" si="2"/>
        <v>1.6330385961846995E-3</v>
      </c>
      <c r="M79">
        <f t="shared" si="3"/>
        <v>-1.5762920812593621E-6</v>
      </c>
    </row>
    <row r="80" spans="2:13" x14ac:dyDescent="0.25">
      <c r="B80" s="11" t="s">
        <v>132</v>
      </c>
      <c r="C80" s="12">
        <v>3.5358405657344907E-3</v>
      </c>
      <c r="D80" s="13">
        <v>5.9360895812874008E-2</v>
      </c>
      <c r="E80" s="14">
        <v>9333</v>
      </c>
      <c r="F80" s="15">
        <v>0</v>
      </c>
      <c r="H80" s="11" t="s">
        <v>132</v>
      </c>
      <c r="I80" s="23">
        <v>-1.1693531729847597E-3</v>
      </c>
      <c r="J80" s="19"/>
      <c r="L80">
        <f t="shared" si="2"/>
        <v>-1.9629395928815158E-2</v>
      </c>
      <c r="M80">
        <f t="shared" si="3"/>
        <v>6.96526952312796E-5</v>
      </c>
    </row>
    <row r="81" spans="2:13" x14ac:dyDescent="0.25">
      <c r="B81" s="11" t="s">
        <v>133</v>
      </c>
      <c r="C81" s="12">
        <v>0.62102217936354864</v>
      </c>
      <c r="D81" s="13">
        <v>0.4851585845530742</v>
      </c>
      <c r="E81" s="14">
        <v>9333</v>
      </c>
      <c r="F81" s="15">
        <v>0</v>
      </c>
      <c r="H81" s="11" t="s">
        <v>133</v>
      </c>
      <c r="I81" s="23">
        <v>6.2251707655405428E-2</v>
      </c>
      <c r="J81" s="19"/>
      <c r="L81">
        <f t="shared" si="2"/>
        <v>4.8627432862753318E-2</v>
      </c>
      <c r="M81">
        <f t="shared" si="3"/>
        <v>-7.9684648253468521E-2</v>
      </c>
    </row>
    <row r="82" spans="2:13" x14ac:dyDescent="0.25">
      <c r="B82" s="11" t="s">
        <v>134</v>
      </c>
      <c r="C82" s="12">
        <v>8.5717347048108858E-4</v>
      </c>
      <c r="D82" s="13">
        <v>2.9266542305593606E-2</v>
      </c>
      <c r="E82" s="14">
        <v>9333</v>
      </c>
      <c r="F82" s="15">
        <v>0</v>
      </c>
      <c r="H82" s="11" t="s">
        <v>134</v>
      </c>
      <c r="I82" s="23">
        <v>-5.0554686017155004E-4</v>
      </c>
      <c r="J82" s="19"/>
      <c r="L82">
        <f t="shared" ref="L82:L98" si="4">((1-C82)/D82)*I82</f>
        <v>-1.7259077397687173E-2</v>
      </c>
      <c r="M82">
        <f t="shared" si="3"/>
        <v>1.480671519372626E-5</v>
      </c>
    </row>
    <row r="83" spans="2:13" x14ac:dyDescent="0.25">
      <c r="B83" s="11" t="s">
        <v>135</v>
      </c>
      <c r="C83" s="12">
        <v>5.8930676095574844E-3</v>
      </c>
      <c r="D83" s="13">
        <v>7.6543890236947812E-2</v>
      </c>
      <c r="E83" s="14">
        <v>9333</v>
      </c>
      <c r="F83" s="15">
        <v>0</v>
      </c>
      <c r="H83" s="11" t="s">
        <v>135</v>
      </c>
      <c r="I83" s="23">
        <v>8.1915713616277606E-3</v>
      </c>
      <c r="J83" s="19"/>
      <c r="L83">
        <f t="shared" si="4"/>
        <v>0.10638730083559818</v>
      </c>
      <c r="M83">
        <f t="shared" si="3"/>
        <v>-6.3066410281934686E-4</v>
      </c>
    </row>
    <row r="84" spans="2:13" ht="24" x14ac:dyDescent="0.25">
      <c r="B84" s="11" t="s">
        <v>136</v>
      </c>
      <c r="C84" s="12">
        <v>9.7503482267223829E-3</v>
      </c>
      <c r="D84" s="13">
        <v>9.8266543534191605E-2</v>
      </c>
      <c r="E84" s="14">
        <v>9333</v>
      </c>
      <c r="F84" s="15">
        <v>0</v>
      </c>
      <c r="H84" s="11" t="s">
        <v>136</v>
      </c>
      <c r="I84" s="23">
        <v>1.0013184784443782E-2</v>
      </c>
      <c r="J84" s="19"/>
      <c r="L84">
        <f t="shared" si="4"/>
        <v>0.10090466591497486</v>
      </c>
      <c r="M84">
        <f t="shared" si="3"/>
        <v>-9.9354302080314994E-4</v>
      </c>
    </row>
    <row r="85" spans="2:13" ht="36" x14ac:dyDescent="0.25">
      <c r="B85" s="11" t="s">
        <v>137</v>
      </c>
      <c r="C85" s="12">
        <v>1.2857602057216328E-3</v>
      </c>
      <c r="D85" s="13">
        <v>3.5836359036153669E-2</v>
      </c>
      <c r="E85" s="14">
        <v>9333</v>
      </c>
      <c r="F85" s="15">
        <v>0</v>
      </c>
      <c r="H85" s="11" t="s">
        <v>137</v>
      </c>
      <c r="I85" s="23">
        <v>1.2372378659531769E-2</v>
      </c>
      <c r="J85" s="19"/>
      <c r="L85">
        <f t="shared" si="4"/>
        <v>0.34480262726844946</v>
      </c>
      <c r="M85">
        <f t="shared" si="3"/>
        <v>-4.439042513916311E-4</v>
      </c>
    </row>
    <row r="86" spans="2:13" ht="24" x14ac:dyDescent="0.25">
      <c r="B86" s="11" t="s">
        <v>138</v>
      </c>
      <c r="C86" s="12">
        <v>0.26090217507768132</v>
      </c>
      <c r="D86" s="13">
        <v>0.43915019488261137</v>
      </c>
      <c r="E86" s="14">
        <v>9333</v>
      </c>
      <c r="F86" s="15">
        <v>0</v>
      </c>
      <c r="H86" s="11" t="s">
        <v>138</v>
      </c>
      <c r="I86" s="23">
        <v>8.3804936908073321E-2</v>
      </c>
      <c r="J86" s="19"/>
      <c r="L86">
        <f t="shared" si="4"/>
        <v>0.14104524444778227</v>
      </c>
      <c r="M86">
        <f t="shared" si="3"/>
        <v>-4.9789093973666251E-2</v>
      </c>
    </row>
    <row r="87" spans="2:13" x14ac:dyDescent="0.25">
      <c r="B87" s="11" t="s">
        <v>139</v>
      </c>
      <c r="C87" s="12">
        <v>0.72506160934319075</v>
      </c>
      <c r="D87" s="13">
        <v>0.44650714852933726</v>
      </c>
      <c r="E87" s="14">
        <v>9333</v>
      </c>
      <c r="F87" s="15">
        <v>0</v>
      </c>
      <c r="H87" s="11" t="s">
        <v>139</v>
      </c>
      <c r="I87" s="23">
        <v>-8.5526793404035045E-2</v>
      </c>
      <c r="J87" s="19"/>
      <c r="L87">
        <f t="shared" si="4"/>
        <v>-5.26634321846648E-2</v>
      </c>
      <c r="M87">
        <f t="shared" si="3"/>
        <v>0.13888287045737588</v>
      </c>
    </row>
    <row r="88" spans="2:13" ht="24" x14ac:dyDescent="0.25">
      <c r="B88" s="11" t="s">
        <v>140</v>
      </c>
      <c r="C88" s="12">
        <v>1.253616200578592E-2</v>
      </c>
      <c r="D88" s="13">
        <v>0.11126694549412673</v>
      </c>
      <c r="E88" s="14">
        <v>9333</v>
      </c>
      <c r="F88" s="15">
        <v>0</v>
      </c>
      <c r="H88" s="11" t="s">
        <v>140</v>
      </c>
      <c r="I88" s="23">
        <v>8.3986343655140308E-3</v>
      </c>
      <c r="J88" s="19"/>
      <c r="L88">
        <f t="shared" si="4"/>
        <v>7.4535592647488949E-2</v>
      </c>
      <c r="M88">
        <f t="shared" si="3"/>
        <v>-9.4625264103257443E-4</v>
      </c>
    </row>
    <row r="89" spans="2:13" x14ac:dyDescent="0.25">
      <c r="B89" s="11" t="s">
        <v>141</v>
      </c>
      <c r="C89" s="12">
        <v>4.3715846994535512E-2</v>
      </c>
      <c r="D89" s="13">
        <v>0.20447310688384313</v>
      </c>
      <c r="E89" s="14">
        <v>9333</v>
      </c>
      <c r="F89" s="15">
        <v>0</v>
      </c>
      <c r="H89" s="11" t="s">
        <v>141</v>
      </c>
      <c r="I89" s="23">
        <v>5.7670562748908458E-2</v>
      </c>
      <c r="J89" s="19"/>
      <c r="L89">
        <f t="shared" si="4"/>
        <v>0.26971490819581301</v>
      </c>
      <c r="M89">
        <f t="shared" si="3"/>
        <v>-1.2329824374665737E-2</v>
      </c>
    </row>
    <row r="90" spans="2:13" x14ac:dyDescent="0.25">
      <c r="B90" s="11" t="s">
        <v>142</v>
      </c>
      <c r="C90" s="12">
        <v>0.18225650916104147</v>
      </c>
      <c r="D90" s="13">
        <v>0.38607647530410172</v>
      </c>
      <c r="E90" s="14">
        <v>9333</v>
      </c>
      <c r="F90" s="15">
        <v>0</v>
      </c>
      <c r="H90" s="11" t="s">
        <v>142</v>
      </c>
      <c r="I90" s="23">
        <v>-1.6456354821836747E-2</v>
      </c>
      <c r="J90" s="19"/>
      <c r="L90">
        <f t="shared" si="4"/>
        <v>-3.4855988124874851E-2</v>
      </c>
      <c r="M90">
        <f t="shared" si="3"/>
        <v>7.7686105608506459E-3</v>
      </c>
    </row>
    <row r="91" spans="2:13" x14ac:dyDescent="0.25">
      <c r="B91" s="11" t="s">
        <v>143</v>
      </c>
      <c r="C91" s="12">
        <v>1.2857602057216328E-3</v>
      </c>
      <c r="D91" s="13">
        <v>3.5836359036153898E-2</v>
      </c>
      <c r="E91" s="14">
        <v>9333</v>
      </c>
      <c r="F91" s="15">
        <v>0</v>
      </c>
      <c r="H91" s="11" t="s">
        <v>143</v>
      </c>
      <c r="I91" s="23">
        <v>1.8160710622992097E-3</v>
      </c>
      <c r="J91" s="19"/>
      <c r="L91">
        <f t="shared" si="4"/>
        <v>5.0611615665719152E-2</v>
      </c>
      <c r="M91">
        <f t="shared" si="3"/>
        <v>-6.5158179164105767E-5</v>
      </c>
    </row>
    <row r="92" spans="2:13" x14ac:dyDescent="0.25">
      <c r="B92" s="11" t="s">
        <v>144</v>
      </c>
      <c r="C92" s="12">
        <v>4.285867352405443E-3</v>
      </c>
      <c r="D92" s="13">
        <v>6.5329595060535608E-2</v>
      </c>
      <c r="E92" s="14">
        <v>9333</v>
      </c>
      <c r="F92" s="15">
        <v>0</v>
      </c>
      <c r="H92" s="11" t="s">
        <v>144</v>
      </c>
      <c r="I92" s="23">
        <v>1.8810560531174498E-3</v>
      </c>
      <c r="J92" s="19"/>
      <c r="L92">
        <f t="shared" si="4"/>
        <v>2.8669917434139887E-2</v>
      </c>
      <c r="M92">
        <f t="shared" si="3"/>
        <v>-1.2340435783553166E-4</v>
      </c>
    </row>
    <row r="93" spans="2:13" ht="24" x14ac:dyDescent="0.25">
      <c r="B93" s="11" t="s">
        <v>145</v>
      </c>
      <c r="C93" s="12">
        <v>7.7681345762348655E-2</v>
      </c>
      <c r="D93" s="13">
        <v>0.26768382812392399</v>
      </c>
      <c r="E93" s="14">
        <v>9333</v>
      </c>
      <c r="F93" s="15">
        <v>0</v>
      </c>
      <c r="H93" s="11" t="s">
        <v>145</v>
      </c>
      <c r="I93" s="23">
        <v>-2.3656603809098179E-2</v>
      </c>
      <c r="J93" s="19"/>
      <c r="L93">
        <f t="shared" si="4"/>
        <v>-8.1510067836222347E-2</v>
      </c>
      <c r="M93">
        <f t="shared" si="3"/>
        <v>6.8651021353695633E-3</v>
      </c>
    </row>
    <row r="94" spans="2:13" x14ac:dyDescent="0.25">
      <c r="B94" s="11" t="s">
        <v>146</v>
      </c>
      <c r="C94" s="12">
        <v>0.46576663452266154</v>
      </c>
      <c r="D94" s="13">
        <v>0.4988534260164153</v>
      </c>
      <c r="E94" s="14">
        <v>9333</v>
      </c>
      <c r="F94" s="15">
        <v>0</v>
      </c>
      <c r="H94" s="11" t="s">
        <v>146</v>
      </c>
      <c r="I94" s="23">
        <v>1.5209277586340884E-2</v>
      </c>
      <c r="J94" s="19"/>
      <c r="L94">
        <f t="shared" si="4"/>
        <v>1.6287957800178703E-2</v>
      </c>
      <c r="M94">
        <f t="shared" si="3"/>
        <v>-1.4200511944921146E-2</v>
      </c>
    </row>
    <row r="95" spans="2:13" x14ac:dyDescent="0.25">
      <c r="B95" s="11" t="s">
        <v>147</v>
      </c>
      <c r="C95" s="12">
        <v>5.5716275581270767E-3</v>
      </c>
      <c r="D95" s="13">
        <v>7.4439090828368734E-2</v>
      </c>
      <c r="E95" s="14">
        <v>9333</v>
      </c>
      <c r="F95" s="15">
        <v>0</v>
      </c>
      <c r="H95" s="11" t="s">
        <v>147</v>
      </c>
      <c r="I95" s="23">
        <v>1.5636541483090675E-2</v>
      </c>
      <c r="J95" s="19"/>
      <c r="L95">
        <f t="shared" si="4"/>
        <v>0.20888783466608118</v>
      </c>
      <c r="M95">
        <f t="shared" si="3"/>
        <v>-1.1703660599758888E-3</v>
      </c>
    </row>
    <row r="96" spans="2:13" x14ac:dyDescent="0.25">
      <c r="B96" s="11" t="s">
        <v>148</v>
      </c>
      <c r="C96" s="12">
        <v>2.6893817636344158E-2</v>
      </c>
      <c r="D96" s="13">
        <v>0.16178178079241187</v>
      </c>
      <c r="E96" s="14">
        <v>9333</v>
      </c>
      <c r="F96" s="15">
        <v>0</v>
      </c>
      <c r="H96" s="11" t="s">
        <v>148</v>
      </c>
      <c r="I96" s="23">
        <v>2.8802917442910404E-3</v>
      </c>
      <c r="J96" s="19"/>
      <c r="L96">
        <f t="shared" si="4"/>
        <v>1.7324754923899763E-2</v>
      </c>
      <c r="M96">
        <f t="shared" si="3"/>
        <v>-4.7880571304765923E-4</v>
      </c>
    </row>
    <row r="97" spans="2:13" x14ac:dyDescent="0.25">
      <c r="B97" s="11" t="s">
        <v>149</v>
      </c>
      <c r="C97" s="12">
        <v>3.1072538304939461E-3</v>
      </c>
      <c r="D97" s="13">
        <v>5.5659057997167381E-2</v>
      </c>
      <c r="E97" s="14">
        <v>9333</v>
      </c>
      <c r="F97" s="15">
        <v>0</v>
      </c>
      <c r="H97" s="11" t="s">
        <v>149</v>
      </c>
      <c r="I97" s="23">
        <v>-6.6361567249421825E-3</v>
      </c>
      <c r="J97" s="19"/>
      <c r="L97">
        <f t="shared" si="4"/>
        <v>-0.11885821894210873</v>
      </c>
      <c r="M97">
        <f t="shared" si="3"/>
        <v>3.7047381226581609E-4</v>
      </c>
    </row>
    <row r="98" spans="2:13" ht="24.75" thickBot="1" x14ac:dyDescent="0.3">
      <c r="B98" s="16" t="s">
        <v>150</v>
      </c>
      <c r="C98" s="77">
        <v>2.8929604628736738E-3</v>
      </c>
      <c r="D98" s="78">
        <v>5.3711268372099052E-2</v>
      </c>
      <c r="E98" s="17">
        <v>9333</v>
      </c>
      <c r="F98" s="18">
        <v>0</v>
      </c>
      <c r="H98" s="16" t="s">
        <v>150</v>
      </c>
      <c r="I98" s="24">
        <v>-1.667590502819152E-3</v>
      </c>
      <c r="J98" s="19"/>
      <c r="L98">
        <f t="shared" si="4"/>
        <v>-3.095749327509786E-2</v>
      </c>
      <c r="M98">
        <f t="shared" si="3"/>
        <v>8.9818645865854518E-5</v>
      </c>
    </row>
    <row r="99" spans="2:13" ht="15.75" thickTop="1" x14ac:dyDescent="0.25">
      <c r="B99" s="26" t="s">
        <v>53</v>
      </c>
      <c r="C99" s="26"/>
      <c r="D99" s="26"/>
      <c r="E99" s="26"/>
      <c r="F99" s="26"/>
      <c r="H99" s="26" t="s">
        <v>7</v>
      </c>
      <c r="I99" s="26"/>
      <c r="J99" s="19"/>
    </row>
  </sheetData>
  <mergeCells count="7">
    <mergeCell ref="L3:M3"/>
    <mergeCell ref="B3:F3"/>
    <mergeCell ref="B4"/>
    <mergeCell ref="B99:F99"/>
    <mergeCell ref="H3:H4"/>
    <mergeCell ref="H99:I99"/>
    <mergeCell ref="H2:I2"/>
  </mergeCells>
  <pageMargins left="0.25" right="0.2" top="0.25" bottom="0.25" header="0.55000000000000004" footer="0.05"/>
  <pageSetup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1"/>
  <sheetViews>
    <sheetView topLeftCell="A107" workbookViewId="0">
      <selection activeCell="L121" sqref="L121:M121"/>
    </sheetView>
  </sheetViews>
  <sheetFormatPr defaultRowHeight="15" x14ac:dyDescent="0.25"/>
  <cols>
    <col min="2" max="2" width="30.7109375" customWidth="1"/>
    <col min="8" max="8" width="27.7109375" customWidth="1"/>
    <col min="9" max="9" width="10.28515625" bestFit="1" customWidth="1"/>
    <col min="12" max="12" width="12.7109375" bestFit="1" customWidth="1"/>
    <col min="13" max="13" width="15.28515625" bestFit="1" customWidth="1"/>
  </cols>
  <sheetData>
    <row r="1" spans="1:13" x14ac:dyDescent="0.25">
      <c r="A1" t="s">
        <v>3</v>
      </c>
    </row>
    <row r="4" spans="1:13" ht="15.75" customHeight="1" thickBot="1" x14ac:dyDescent="0.3">
      <c r="H4" s="79" t="s">
        <v>6</v>
      </c>
      <c r="I4" s="79"/>
      <c r="J4" s="104"/>
    </row>
    <row r="5" spans="1:13" ht="16.5" thickTop="1" thickBot="1" x14ac:dyDescent="0.3">
      <c r="B5" s="79" t="s">
        <v>0</v>
      </c>
      <c r="C5" s="79"/>
      <c r="D5" s="79"/>
      <c r="E5" s="79"/>
      <c r="F5" s="79"/>
      <c r="H5" s="105" t="s">
        <v>47</v>
      </c>
      <c r="I5" s="106" t="s">
        <v>4</v>
      </c>
      <c r="J5" s="104"/>
      <c r="L5" s="30" t="s">
        <v>8</v>
      </c>
      <c r="M5" s="30"/>
    </row>
    <row r="6" spans="1:13" ht="27.75" thickTop="1" thickBot="1" x14ac:dyDescent="0.3">
      <c r="B6" s="80" t="s">
        <v>47</v>
      </c>
      <c r="C6" s="81" t="s">
        <v>1</v>
      </c>
      <c r="D6" s="82" t="s">
        <v>54</v>
      </c>
      <c r="E6" s="82" t="s">
        <v>55</v>
      </c>
      <c r="F6" s="83" t="s">
        <v>2</v>
      </c>
      <c r="H6" s="107"/>
      <c r="I6" s="108" t="s">
        <v>5</v>
      </c>
      <c r="J6" s="104"/>
      <c r="L6" s="1" t="s">
        <v>9</v>
      </c>
      <c r="M6" s="1" t="s">
        <v>10</v>
      </c>
    </row>
    <row r="7" spans="1:13" ht="15.75" thickTop="1" x14ac:dyDescent="0.25">
      <c r="B7" s="84" t="s">
        <v>48</v>
      </c>
      <c r="C7" s="85">
        <v>0.1063768115942029</v>
      </c>
      <c r="D7" s="86">
        <v>0.30836398523348785</v>
      </c>
      <c r="E7" s="87">
        <v>3450</v>
      </c>
      <c r="F7" s="88">
        <v>0</v>
      </c>
      <c r="H7" s="84" t="s">
        <v>48</v>
      </c>
      <c r="I7" s="109">
        <v>6.471879448957811E-2</v>
      </c>
      <c r="J7" s="104"/>
      <c r="L7">
        <f>((1-C7)/D7)*I7</f>
        <v>0.18755178377191248</v>
      </c>
      <c r="M7">
        <f>((0-C7)/D7)*I7</f>
        <v>-2.232614487327015E-2</v>
      </c>
    </row>
    <row r="8" spans="1:13" x14ac:dyDescent="0.25">
      <c r="B8" s="89" t="s">
        <v>61</v>
      </c>
      <c r="C8" s="90">
        <v>0.15971014492753624</v>
      </c>
      <c r="D8" s="91">
        <v>0.36639012702275053</v>
      </c>
      <c r="E8" s="92">
        <v>3450</v>
      </c>
      <c r="F8" s="93">
        <v>0</v>
      </c>
      <c r="H8" s="89" t="s">
        <v>61</v>
      </c>
      <c r="I8" s="110">
        <v>6.5580568954809057E-2</v>
      </c>
      <c r="J8" s="104"/>
      <c r="L8">
        <f t="shared" ref="L8:L18" si="0">((1-C8)/D8)*I8</f>
        <v>0.15040439880407705</v>
      </c>
      <c r="M8">
        <f t="shared" ref="M8:M71" si="1">((0-C8)/D8)*I8</f>
        <v>-2.8586693253206782E-2</v>
      </c>
    </row>
    <row r="9" spans="1:13" x14ac:dyDescent="0.25">
      <c r="B9" s="89" t="s">
        <v>62</v>
      </c>
      <c r="C9" s="90">
        <v>7.5362318840579709E-3</v>
      </c>
      <c r="D9" s="91">
        <v>8.6496275494395827E-2</v>
      </c>
      <c r="E9" s="92">
        <v>3450</v>
      </c>
      <c r="F9" s="93">
        <v>0</v>
      </c>
      <c r="H9" s="89" t="s">
        <v>62</v>
      </c>
      <c r="I9" s="110">
        <v>8.982095544601932E-3</v>
      </c>
      <c r="J9" s="104"/>
      <c r="L9">
        <f t="shared" si="0"/>
        <v>0.10306113574047036</v>
      </c>
      <c r="M9">
        <f t="shared" si="1"/>
        <v>-7.8259039989843143E-4</v>
      </c>
    </row>
    <row r="10" spans="1:13" x14ac:dyDescent="0.25">
      <c r="B10" s="89" t="s">
        <v>63</v>
      </c>
      <c r="C10" s="90">
        <v>0.62811594202898546</v>
      </c>
      <c r="D10" s="91">
        <v>0.48337773139045415</v>
      </c>
      <c r="E10" s="92">
        <v>3450</v>
      </c>
      <c r="F10" s="93">
        <v>0</v>
      </c>
      <c r="H10" s="89" t="s">
        <v>63</v>
      </c>
      <c r="I10" s="110">
        <v>4.9887441456536528E-2</v>
      </c>
      <c r="J10" s="104"/>
      <c r="L10">
        <f t="shared" si="0"/>
        <v>3.8380634782826488E-2</v>
      </c>
      <c r="M10">
        <f t="shared" si="1"/>
        <v>-6.4825281040050656E-2</v>
      </c>
    </row>
    <row r="11" spans="1:13" x14ac:dyDescent="0.25">
      <c r="B11" s="89" t="s">
        <v>49</v>
      </c>
      <c r="C11" s="90">
        <v>0.75246376811594207</v>
      </c>
      <c r="D11" s="91">
        <v>0.43164342974381681</v>
      </c>
      <c r="E11" s="92">
        <v>3450</v>
      </c>
      <c r="F11" s="93">
        <v>0</v>
      </c>
      <c r="H11" s="89" t="s">
        <v>49</v>
      </c>
      <c r="I11" s="110">
        <v>6.69307075243918E-2</v>
      </c>
      <c r="J11" s="104"/>
      <c r="L11">
        <f t="shared" si="0"/>
        <v>3.8383012450241609E-2</v>
      </c>
      <c r="M11">
        <f t="shared" si="1"/>
        <v>-0.11667716665202253</v>
      </c>
    </row>
    <row r="12" spans="1:13" x14ac:dyDescent="0.25">
      <c r="B12" s="89" t="s">
        <v>64</v>
      </c>
      <c r="C12" s="90">
        <v>5.5072463768115941E-2</v>
      </c>
      <c r="D12" s="91">
        <v>0.22815471896381767</v>
      </c>
      <c r="E12" s="92">
        <v>3450</v>
      </c>
      <c r="F12" s="93">
        <v>0</v>
      </c>
      <c r="H12" s="89" t="s">
        <v>64</v>
      </c>
      <c r="I12" s="110">
        <v>5.0224831869582355E-2</v>
      </c>
      <c r="J12" s="104"/>
      <c r="L12">
        <f t="shared" si="0"/>
        <v>0.20801159341223802</v>
      </c>
      <c r="M12">
        <f t="shared" si="1"/>
        <v>-1.2123375076173381E-2</v>
      </c>
    </row>
    <row r="13" spans="1:13" x14ac:dyDescent="0.25">
      <c r="B13" s="89" t="s">
        <v>65</v>
      </c>
      <c r="C13" s="90">
        <v>0.78492753623188405</v>
      </c>
      <c r="D13" s="91">
        <v>0.41093216659787268</v>
      </c>
      <c r="E13" s="92">
        <v>3450</v>
      </c>
      <c r="F13" s="93">
        <v>0</v>
      </c>
      <c r="H13" s="89" t="s">
        <v>65</v>
      </c>
      <c r="I13" s="110">
        <v>4.769536260593233E-2</v>
      </c>
      <c r="J13" s="104"/>
      <c r="L13">
        <f t="shared" si="0"/>
        <v>2.4962658024310129E-2</v>
      </c>
      <c r="M13">
        <f t="shared" si="1"/>
        <v>-9.1103609069854208E-2</v>
      </c>
    </row>
    <row r="14" spans="1:13" x14ac:dyDescent="0.25">
      <c r="B14" s="89" t="s">
        <v>66</v>
      </c>
      <c r="C14" s="90">
        <v>0.73043478260869565</v>
      </c>
      <c r="D14" s="91">
        <v>0.44379826489134949</v>
      </c>
      <c r="E14" s="92">
        <v>3450</v>
      </c>
      <c r="F14" s="93">
        <v>0</v>
      </c>
      <c r="H14" s="89" t="s">
        <v>66</v>
      </c>
      <c r="I14" s="110">
        <v>5.6708822938325472E-2</v>
      </c>
      <c r="J14" s="104"/>
      <c r="L14">
        <f t="shared" si="0"/>
        <v>3.4445213946740383E-2</v>
      </c>
      <c r="M14">
        <f t="shared" si="1"/>
        <v>-9.3335418436328768E-2</v>
      </c>
    </row>
    <row r="15" spans="1:13" x14ac:dyDescent="0.25">
      <c r="B15" s="89" t="s">
        <v>67</v>
      </c>
      <c r="C15" s="90">
        <v>0.23391304347826086</v>
      </c>
      <c r="D15" s="91">
        <v>0.42337889413657953</v>
      </c>
      <c r="E15" s="92">
        <v>3450</v>
      </c>
      <c r="F15" s="93">
        <v>0</v>
      </c>
      <c r="H15" s="89" t="s">
        <v>67</v>
      </c>
      <c r="I15" s="110">
        <v>6.9458930415065359E-2</v>
      </c>
      <c r="J15" s="104"/>
      <c r="L15">
        <f t="shared" si="0"/>
        <v>0.12568312058504963</v>
      </c>
      <c r="M15">
        <f t="shared" si="1"/>
        <v>-3.8375436364788129E-2</v>
      </c>
    </row>
    <row r="16" spans="1:13" x14ac:dyDescent="0.25">
      <c r="B16" s="89" t="s">
        <v>68</v>
      </c>
      <c r="C16" s="90">
        <v>0.87449275362318846</v>
      </c>
      <c r="D16" s="91">
        <v>0.33134121355861856</v>
      </c>
      <c r="E16" s="92">
        <v>3450</v>
      </c>
      <c r="F16" s="93">
        <v>0</v>
      </c>
      <c r="H16" s="89" t="s">
        <v>68</v>
      </c>
      <c r="I16" s="110">
        <v>5.0471395288905041E-2</v>
      </c>
      <c r="J16" s="104"/>
      <c r="L16">
        <f t="shared" si="0"/>
        <v>1.9117832567439999E-2</v>
      </c>
      <c r="M16">
        <f t="shared" si="1"/>
        <v>-0.13320669943641225</v>
      </c>
    </row>
    <row r="17" spans="2:13" x14ac:dyDescent="0.25">
      <c r="B17" s="89" t="s">
        <v>69</v>
      </c>
      <c r="C17" s="90">
        <v>3.0434782608695653E-2</v>
      </c>
      <c r="D17" s="91">
        <v>0.17180530342944567</v>
      </c>
      <c r="E17" s="92">
        <v>3450</v>
      </c>
      <c r="F17" s="93">
        <v>0</v>
      </c>
      <c r="H17" s="89" t="s">
        <v>69</v>
      </c>
      <c r="I17" s="110">
        <v>1.2911131113024219E-2</v>
      </c>
      <c r="J17" s="104"/>
      <c r="L17">
        <f t="shared" si="0"/>
        <v>7.2862614799942618E-2</v>
      </c>
      <c r="M17">
        <f t="shared" si="1"/>
        <v>-2.2871672807156878E-3</v>
      </c>
    </row>
    <row r="18" spans="2:13" x14ac:dyDescent="0.25">
      <c r="B18" s="89" t="s">
        <v>70</v>
      </c>
      <c r="C18" s="90">
        <v>0.16260869565217392</v>
      </c>
      <c r="D18" s="91">
        <v>0.36906176708091887</v>
      </c>
      <c r="E18" s="92">
        <v>3450</v>
      </c>
      <c r="F18" s="93">
        <v>0</v>
      </c>
      <c r="H18" s="89" t="s">
        <v>70</v>
      </c>
      <c r="I18" s="110">
        <v>8.0046043974113495E-2</v>
      </c>
      <c r="J18" s="104"/>
      <c r="L18">
        <f t="shared" si="0"/>
        <v>0.18162233845444539</v>
      </c>
      <c r="M18">
        <f t="shared" si="1"/>
        <v>-3.5268304559689816E-2</v>
      </c>
    </row>
    <row r="19" spans="2:13" x14ac:dyDescent="0.25">
      <c r="B19" s="89" t="s">
        <v>71</v>
      </c>
      <c r="C19" s="90">
        <v>6.347826086956522E-2</v>
      </c>
      <c r="D19" s="91">
        <v>0.24385653116235381</v>
      </c>
      <c r="E19" s="92">
        <v>3450</v>
      </c>
      <c r="F19" s="93">
        <v>0</v>
      </c>
      <c r="H19" s="89" t="s">
        <v>71</v>
      </c>
      <c r="I19" s="110">
        <v>5.7391671772537768E-2</v>
      </c>
      <c r="J19" s="104"/>
      <c r="L19">
        <f>((1-C19)/D19)*I19</f>
        <v>0.22041053402927174</v>
      </c>
      <c r="M19">
        <f t="shared" si="1"/>
        <v>-1.4939618369672088E-2</v>
      </c>
    </row>
    <row r="20" spans="2:13" x14ac:dyDescent="0.25">
      <c r="B20" s="89" t="s">
        <v>72</v>
      </c>
      <c r="C20" s="90">
        <v>0.38202898550724651</v>
      </c>
      <c r="D20" s="91">
        <v>0.48595399925161281</v>
      </c>
      <c r="E20" s="92">
        <v>3450</v>
      </c>
      <c r="F20" s="93">
        <v>0</v>
      </c>
      <c r="H20" s="89" t="s">
        <v>72</v>
      </c>
      <c r="I20" s="110">
        <v>5.0038198537555416E-2</v>
      </c>
      <c r="J20" s="104"/>
      <c r="L20">
        <f t="shared" ref="L20:L58" si="2">((1-C20)/D20)*I20</f>
        <v>6.3631858902826605E-2</v>
      </c>
      <c r="M20">
        <f t="shared" ref="M20:M58" si="3">((0-C20)/D20)*I20</f>
        <v>-3.9337143543117035E-2</v>
      </c>
    </row>
    <row r="21" spans="2:13" x14ac:dyDescent="0.25">
      <c r="B21" s="89" t="s">
        <v>73</v>
      </c>
      <c r="C21" s="90">
        <v>4.2608695652173914E-2</v>
      </c>
      <c r="D21" s="91">
        <v>0.20200253030513249</v>
      </c>
      <c r="E21" s="92">
        <v>3450</v>
      </c>
      <c r="F21" s="93">
        <v>0</v>
      </c>
      <c r="H21" s="89" t="s">
        <v>73</v>
      </c>
      <c r="I21" s="110">
        <v>3.0886935328264097E-2</v>
      </c>
      <c r="J21" s="104"/>
      <c r="L21">
        <f t="shared" si="2"/>
        <v>0.14638867768916444</v>
      </c>
      <c r="M21">
        <f t="shared" si="3"/>
        <v>-6.515027435757546E-3</v>
      </c>
    </row>
    <row r="22" spans="2:13" x14ac:dyDescent="0.25">
      <c r="B22" s="89" t="s">
        <v>74</v>
      </c>
      <c r="C22" s="90">
        <v>0.10956521739130434</v>
      </c>
      <c r="D22" s="91">
        <v>0.31239232894943031</v>
      </c>
      <c r="E22" s="92">
        <v>3450</v>
      </c>
      <c r="F22" s="93">
        <v>0</v>
      </c>
      <c r="H22" s="89" t="s">
        <v>74</v>
      </c>
      <c r="I22" s="110">
        <v>1.8778736862361534E-2</v>
      </c>
      <c r="J22" s="104"/>
      <c r="L22">
        <f t="shared" si="2"/>
        <v>5.3526411906259092E-2</v>
      </c>
      <c r="M22">
        <f t="shared" si="3"/>
        <v>-6.5862577150279725E-3</v>
      </c>
    </row>
    <row r="23" spans="2:13" x14ac:dyDescent="0.25">
      <c r="B23" s="89" t="s">
        <v>75</v>
      </c>
      <c r="C23" s="90">
        <v>4.6086956521739129E-2</v>
      </c>
      <c r="D23" s="91">
        <v>0.20970382814512484</v>
      </c>
      <c r="E23" s="92">
        <v>3450</v>
      </c>
      <c r="F23" s="93">
        <v>0</v>
      </c>
      <c r="H23" s="89" t="s">
        <v>75</v>
      </c>
      <c r="I23" s="110">
        <v>4.890126052413659E-2</v>
      </c>
      <c r="J23" s="104"/>
      <c r="L23">
        <f t="shared" si="2"/>
        <v>0.22244491514108264</v>
      </c>
      <c r="M23">
        <f t="shared" si="3"/>
        <v>-1.0747110758867254E-2</v>
      </c>
    </row>
    <row r="24" spans="2:13" x14ac:dyDescent="0.25">
      <c r="B24" s="89" t="s">
        <v>76</v>
      </c>
      <c r="C24" s="90">
        <v>9.5652173913043474E-3</v>
      </c>
      <c r="D24" s="91">
        <v>9.7347166423554052E-2</v>
      </c>
      <c r="E24" s="92">
        <v>3450</v>
      </c>
      <c r="F24" s="93">
        <v>0</v>
      </c>
      <c r="H24" s="89" t="s">
        <v>76</v>
      </c>
      <c r="I24" s="110">
        <v>-2.7438396179863147E-4</v>
      </c>
      <c r="J24" s="104"/>
      <c r="L24">
        <f t="shared" si="2"/>
        <v>-2.7916520792492785E-3</v>
      </c>
      <c r="M24">
        <f t="shared" si="3"/>
        <v>2.6960643434365287E-5</v>
      </c>
    </row>
    <row r="25" spans="2:13" x14ac:dyDescent="0.25">
      <c r="B25" s="89" t="s">
        <v>77</v>
      </c>
      <c r="C25" s="90">
        <v>0.21739130434782608</v>
      </c>
      <c r="D25" s="91">
        <v>0.41253079055651032</v>
      </c>
      <c r="E25" s="92">
        <v>3450</v>
      </c>
      <c r="F25" s="93">
        <v>0</v>
      </c>
      <c r="H25" s="89" t="s">
        <v>77</v>
      </c>
      <c r="I25" s="110">
        <v>7.0297277085707932E-2</v>
      </c>
      <c r="J25" s="104"/>
      <c r="L25">
        <f t="shared" si="2"/>
        <v>0.13336037354624833</v>
      </c>
      <c r="M25">
        <f t="shared" si="3"/>
        <v>-3.7044548207291195E-2</v>
      </c>
    </row>
    <row r="26" spans="2:13" ht="24" x14ac:dyDescent="0.25">
      <c r="B26" s="89" t="s">
        <v>51</v>
      </c>
      <c r="C26" s="94">
        <v>2.4688953488372092</v>
      </c>
      <c r="D26" s="95">
        <v>1.6368360284145085</v>
      </c>
      <c r="E26" s="92">
        <v>3450</v>
      </c>
      <c r="F26" s="93">
        <v>10</v>
      </c>
      <c r="H26" s="89" t="s">
        <v>51</v>
      </c>
      <c r="I26" s="110">
        <v>2.1916805695117986E-4</v>
      </c>
      <c r="J26" s="104"/>
      <c r="L26">
        <f t="shared" si="2"/>
        <v>-1.9668123983140393E-4</v>
      </c>
      <c r="M26">
        <f t="shared" si="3"/>
        <v>-3.3057862059927048E-4</v>
      </c>
    </row>
    <row r="27" spans="2:13" x14ac:dyDescent="0.25">
      <c r="B27" s="89" t="s">
        <v>50</v>
      </c>
      <c r="C27" s="90">
        <v>0.26521739130434785</v>
      </c>
      <c r="D27" s="91">
        <v>0.44151288673748068</v>
      </c>
      <c r="E27" s="92">
        <v>3450</v>
      </c>
      <c r="F27" s="93">
        <v>0</v>
      </c>
      <c r="H27" s="89" t="s">
        <v>50</v>
      </c>
      <c r="I27" s="110">
        <v>-6.0686256782585886E-2</v>
      </c>
      <c r="J27" s="104"/>
      <c r="L27">
        <f t="shared" si="2"/>
        <v>-0.10099638631204025</v>
      </c>
      <c r="M27">
        <f t="shared" si="3"/>
        <v>3.6454316952866606E-2</v>
      </c>
    </row>
    <row r="28" spans="2:13" x14ac:dyDescent="0.25">
      <c r="B28" s="89" t="s">
        <v>52</v>
      </c>
      <c r="C28" s="96">
        <v>2.1524420024420023</v>
      </c>
      <c r="D28" s="97">
        <v>11.344702559193257</v>
      </c>
      <c r="E28" s="92">
        <v>3450</v>
      </c>
      <c r="F28" s="93">
        <v>174</v>
      </c>
      <c r="H28" s="89" t="s">
        <v>52</v>
      </c>
      <c r="I28" s="110">
        <v>-1.6619152462273235E-2</v>
      </c>
      <c r="J28" s="104"/>
      <c r="L28">
        <f t="shared" si="2"/>
        <v>1.6882425292843533E-3</v>
      </c>
      <c r="M28">
        <f t="shared" si="3"/>
        <v>3.1531687691359034E-3</v>
      </c>
    </row>
    <row r="29" spans="2:13" x14ac:dyDescent="0.25">
      <c r="B29" s="89" t="s">
        <v>78</v>
      </c>
      <c r="C29" s="90">
        <v>5.2173913043478265E-3</v>
      </c>
      <c r="D29" s="91">
        <v>7.2053278659952064E-2</v>
      </c>
      <c r="E29" s="92">
        <v>3450</v>
      </c>
      <c r="F29" s="93">
        <v>0</v>
      </c>
      <c r="H29" s="89" t="s">
        <v>78</v>
      </c>
      <c r="I29" s="110">
        <v>1.0626634464075161E-2</v>
      </c>
      <c r="J29" s="104"/>
      <c r="L29">
        <f t="shared" si="2"/>
        <v>0.14671353407410434</v>
      </c>
      <c r="M29">
        <f t="shared" si="3"/>
        <v>-7.6947657731173623E-4</v>
      </c>
    </row>
    <row r="30" spans="2:13" x14ac:dyDescent="0.25">
      <c r="B30" s="89" t="s">
        <v>79</v>
      </c>
      <c r="C30" s="90">
        <v>5.2173913043478265E-3</v>
      </c>
      <c r="D30" s="91">
        <v>7.2053278659951328E-2</v>
      </c>
      <c r="E30" s="92">
        <v>3450</v>
      </c>
      <c r="F30" s="93">
        <v>0</v>
      </c>
      <c r="H30" s="89" t="s">
        <v>79</v>
      </c>
      <c r="I30" s="110">
        <v>1.0247268042927185E-2</v>
      </c>
      <c r="J30" s="104"/>
      <c r="L30">
        <f t="shared" si="2"/>
        <v>0.14147592205838952</v>
      </c>
      <c r="M30">
        <f t="shared" si="3"/>
        <v>-7.4200658422232278E-4</v>
      </c>
    </row>
    <row r="31" spans="2:13" x14ac:dyDescent="0.25">
      <c r="B31" s="89" t="s">
        <v>80</v>
      </c>
      <c r="C31" s="90">
        <v>1.7681159420289853E-2</v>
      </c>
      <c r="D31" s="91">
        <v>0.13180884583277855</v>
      </c>
      <c r="E31" s="92">
        <v>3450</v>
      </c>
      <c r="F31" s="93">
        <v>0</v>
      </c>
      <c r="H31" s="89" t="s">
        <v>80</v>
      </c>
      <c r="I31" s="110">
        <v>1.5599422097382517E-2</v>
      </c>
      <c r="J31" s="104"/>
      <c r="L31">
        <f t="shared" si="2"/>
        <v>0.11625628106822854</v>
      </c>
      <c r="M31">
        <f t="shared" si="3"/>
        <v>-2.0925444512133193E-3</v>
      </c>
    </row>
    <row r="32" spans="2:13" x14ac:dyDescent="0.25">
      <c r="B32" s="89" t="s">
        <v>81</v>
      </c>
      <c r="C32" s="90">
        <v>1.2463768115942029E-2</v>
      </c>
      <c r="D32" s="91">
        <v>0.11095941282028629</v>
      </c>
      <c r="E32" s="92">
        <v>3450</v>
      </c>
      <c r="F32" s="93">
        <v>0</v>
      </c>
      <c r="H32" s="89" t="s">
        <v>81</v>
      </c>
      <c r="I32" s="110">
        <v>9.821961313001208E-4</v>
      </c>
      <c r="J32" s="104"/>
      <c r="L32">
        <f t="shared" si="2"/>
        <v>8.7415230652508249E-3</v>
      </c>
      <c r="M32">
        <f t="shared" si="3"/>
        <v>-1.1032741174223231E-4</v>
      </c>
    </row>
    <row r="33" spans="2:13" x14ac:dyDescent="0.25">
      <c r="B33" s="89" t="s">
        <v>82</v>
      </c>
      <c r="C33" s="90">
        <v>0.7663768115942029</v>
      </c>
      <c r="D33" s="91">
        <v>0.42319653345434943</v>
      </c>
      <c r="E33" s="92">
        <v>3450</v>
      </c>
      <c r="F33" s="93">
        <v>0</v>
      </c>
      <c r="H33" s="89" t="s">
        <v>82</v>
      </c>
      <c r="I33" s="110">
        <v>-9.2575434840295994E-3</v>
      </c>
      <c r="J33" s="104"/>
      <c r="L33">
        <f t="shared" si="2"/>
        <v>-5.1105731133726474E-3</v>
      </c>
      <c r="M33">
        <f t="shared" si="3"/>
        <v>1.67647088235202E-2</v>
      </c>
    </row>
    <row r="34" spans="2:13" x14ac:dyDescent="0.25">
      <c r="B34" s="89" t="s">
        <v>83</v>
      </c>
      <c r="C34" s="90">
        <v>1.3623188405797102E-2</v>
      </c>
      <c r="D34" s="91">
        <v>0.11593745395018283</v>
      </c>
      <c r="E34" s="92">
        <v>3450</v>
      </c>
      <c r="F34" s="93">
        <v>0</v>
      </c>
      <c r="H34" s="89" t="s">
        <v>83</v>
      </c>
      <c r="I34" s="110">
        <v>6.3547966851092855E-3</v>
      </c>
      <c r="J34" s="104"/>
      <c r="L34">
        <f t="shared" si="2"/>
        <v>5.4065566208491178E-2</v>
      </c>
      <c r="M34">
        <f t="shared" si="3"/>
        <v>-7.467180757564165E-4</v>
      </c>
    </row>
    <row r="35" spans="2:13" x14ac:dyDescent="0.25">
      <c r="B35" s="89" t="s">
        <v>84</v>
      </c>
      <c r="C35" s="90">
        <v>5.7391304347826085E-2</v>
      </c>
      <c r="D35" s="91">
        <v>0.2326225000436814</v>
      </c>
      <c r="E35" s="92">
        <v>3450</v>
      </c>
      <c r="F35" s="93">
        <v>0</v>
      </c>
      <c r="H35" s="89" t="s">
        <v>84</v>
      </c>
      <c r="I35" s="110">
        <v>-1.6009801515324842E-2</v>
      </c>
      <c r="J35" s="104"/>
      <c r="L35">
        <f t="shared" si="2"/>
        <v>-6.4873252248500435E-2</v>
      </c>
      <c r="M35">
        <f t="shared" si="3"/>
        <v>3.9498474616245652E-3</v>
      </c>
    </row>
    <row r="36" spans="2:13" x14ac:dyDescent="0.25">
      <c r="B36" s="89" t="s">
        <v>85</v>
      </c>
      <c r="C36" s="90">
        <v>1.3043478260869601E-2</v>
      </c>
      <c r="D36" s="91">
        <v>0.1134772154321177</v>
      </c>
      <c r="E36" s="92">
        <v>3450</v>
      </c>
      <c r="F36" s="93">
        <v>0</v>
      </c>
      <c r="H36" s="89" t="s">
        <v>85</v>
      </c>
      <c r="I36" s="110">
        <v>-2.1036319542155967E-2</v>
      </c>
      <c r="J36" s="104"/>
      <c r="L36">
        <f t="shared" si="2"/>
        <v>-0.18296124633000871</v>
      </c>
      <c r="M36">
        <f t="shared" si="3"/>
        <v>2.417990039603646E-3</v>
      </c>
    </row>
    <row r="37" spans="2:13" x14ac:dyDescent="0.25">
      <c r="B37" s="89" t="s">
        <v>86</v>
      </c>
      <c r="C37" s="90">
        <v>8.6956521739130438E-4</v>
      </c>
      <c r="D37" s="91">
        <v>2.9479840153163558E-2</v>
      </c>
      <c r="E37" s="92">
        <v>3450</v>
      </c>
      <c r="F37" s="93">
        <v>0</v>
      </c>
      <c r="H37" s="89" t="s">
        <v>86</v>
      </c>
      <c r="I37" s="110">
        <v>2.7183742083459446E-3</v>
      </c>
      <c r="J37" s="104"/>
      <c r="L37">
        <f t="shared" si="2"/>
        <v>9.2131110296914259E-2</v>
      </c>
      <c r="M37">
        <f t="shared" si="3"/>
        <v>-8.0183733939873152E-5</v>
      </c>
    </row>
    <row r="38" spans="2:13" x14ac:dyDescent="0.25">
      <c r="B38" s="89" t="s">
        <v>87</v>
      </c>
      <c r="C38" s="90">
        <v>1.7391304347826087E-2</v>
      </c>
      <c r="D38" s="91">
        <v>0.13074326600636649</v>
      </c>
      <c r="E38" s="92">
        <v>3450</v>
      </c>
      <c r="F38" s="93">
        <v>0</v>
      </c>
      <c r="H38" s="89" t="s">
        <v>87</v>
      </c>
      <c r="I38" s="110">
        <v>1.3726144802193465E-2</v>
      </c>
      <c r="J38" s="104"/>
      <c r="L38">
        <f t="shared" si="2"/>
        <v>0.10315964754742644</v>
      </c>
      <c r="M38">
        <f t="shared" si="3"/>
        <v>-1.8258344698659549E-3</v>
      </c>
    </row>
    <row r="39" spans="2:13" x14ac:dyDescent="0.25">
      <c r="B39" s="89" t="s">
        <v>88</v>
      </c>
      <c r="C39" s="90">
        <v>9.2753623188405795E-3</v>
      </c>
      <c r="D39" s="91">
        <v>9.5874888885849344E-2</v>
      </c>
      <c r="E39" s="92">
        <v>3450</v>
      </c>
      <c r="F39" s="93">
        <v>0</v>
      </c>
      <c r="H39" s="89" t="s">
        <v>88</v>
      </c>
      <c r="I39" s="110">
        <v>1.0539416836061187E-2</v>
      </c>
      <c r="J39" s="104"/>
      <c r="L39">
        <f t="shared" si="2"/>
        <v>0.10890922584233176</v>
      </c>
      <c r="M39">
        <f t="shared" si="3"/>
        <v>-1.0196299669264532E-3</v>
      </c>
    </row>
    <row r="40" spans="2:13" ht="24" x14ac:dyDescent="0.25">
      <c r="B40" s="89" t="s">
        <v>89</v>
      </c>
      <c r="C40" s="90">
        <v>3.9420289855072461E-2</v>
      </c>
      <c r="D40" s="91">
        <v>0.19462093806453265</v>
      </c>
      <c r="E40" s="92">
        <v>3450</v>
      </c>
      <c r="F40" s="93">
        <v>0</v>
      </c>
      <c r="H40" s="89" t="s">
        <v>89</v>
      </c>
      <c r="I40" s="110">
        <v>-2.3645974949420834E-2</v>
      </c>
      <c r="J40" s="104"/>
      <c r="L40">
        <f t="shared" si="2"/>
        <v>-0.11670811984000097</v>
      </c>
      <c r="M40">
        <f t="shared" si="3"/>
        <v>4.7894702167290675E-3</v>
      </c>
    </row>
    <row r="41" spans="2:13" x14ac:dyDescent="0.25">
      <c r="B41" s="89" t="s">
        <v>90</v>
      </c>
      <c r="C41" s="90">
        <v>4.1159420289855073E-2</v>
      </c>
      <c r="D41" s="91">
        <v>0.1986876064373993</v>
      </c>
      <c r="E41" s="92">
        <v>3450</v>
      </c>
      <c r="F41" s="93">
        <v>0</v>
      </c>
      <c r="H41" s="89" t="s">
        <v>90</v>
      </c>
      <c r="I41" s="110">
        <v>3.7310006298262061E-2</v>
      </c>
      <c r="J41" s="104"/>
      <c r="L41">
        <f t="shared" si="2"/>
        <v>0.18005324393137834</v>
      </c>
      <c r="M41">
        <f t="shared" si="3"/>
        <v>-7.7290086572719841E-3</v>
      </c>
    </row>
    <row r="42" spans="2:13" x14ac:dyDescent="0.25">
      <c r="B42" s="89" t="s">
        <v>91</v>
      </c>
      <c r="C42" s="90">
        <v>5.7971014492753624E-3</v>
      </c>
      <c r="D42" s="91">
        <v>7.5928691064098178E-2</v>
      </c>
      <c r="E42" s="92">
        <v>3450</v>
      </c>
      <c r="F42" s="93">
        <v>0</v>
      </c>
      <c r="H42" s="89" t="s">
        <v>91</v>
      </c>
      <c r="I42" s="110">
        <v>1.3340150165189042E-2</v>
      </c>
      <c r="J42" s="104"/>
      <c r="L42">
        <f t="shared" si="2"/>
        <v>0.17467462925360516</v>
      </c>
      <c r="M42">
        <f t="shared" si="3"/>
        <v>-1.018510957746969E-3</v>
      </c>
    </row>
    <row r="43" spans="2:13" x14ac:dyDescent="0.25">
      <c r="B43" s="89" t="s">
        <v>92</v>
      </c>
      <c r="C43" s="90">
        <v>0.11565217391304349</v>
      </c>
      <c r="D43" s="91">
        <v>0.31985372064738565</v>
      </c>
      <c r="E43" s="92">
        <v>3450</v>
      </c>
      <c r="F43" s="93">
        <v>0</v>
      </c>
      <c r="H43" s="89" t="s">
        <v>92</v>
      </c>
      <c r="I43" s="110">
        <v>6.5740675611425978E-2</v>
      </c>
      <c r="J43" s="104"/>
      <c r="L43">
        <f t="shared" si="2"/>
        <v>0.18176316175025728</v>
      </c>
      <c r="M43">
        <f t="shared" si="3"/>
        <v>-2.3770403650721948E-2</v>
      </c>
    </row>
    <row r="44" spans="2:13" x14ac:dyDescent="0.25">
      <c r="B44" s="89" t="s">
        <v>93</v>
      </c>
      <c r="C44" s="90">
        <v>6.0869565217391303E-3</v>
      </c>
      <c r="D44" s="91">
        <v>7.7792413423604961E-2</v>
      </c>
      <c r="E44" s="92">
        <v>3450</v>
      </c>
      <c r="F44" s="93">
        <v>0</v>
      </c>
      <c r="H44" s="89" t="s">
        <v>93</v>
      </c>
      <c r="I44" s="110">
        <v>6.8984131470422741E-3</v>
      </c>
      <c r="J44" s="104"/>
      <c r="L44">
        <f t="shared" si="2"/>
        <v>8.8137422460616871E-2</v>
      </c>
      <c r="M44">
        <f t="shared" si="3"/>
        <v>-5.3977424079117956E-4</v>
      </c>
    </row>
    <row r="45" spans="2:13" x14ac:dyDescent="0.25">
      <c r="B45" s="89" t="s">
        <v>94</v>
      </c>
      <c r="C45" s="90">
        <v>3.4782608695652175E-3</v>
      </c>
      <c r="D45" s="91">
        <v>5.8882659136532324E-2</v>
      </c>
      <c r="E45" s="92">
        <v>3450</v>
      </c>
      <c r="F45" s="93">
        <v>0</v>
      </c>
      <c r="H45" s="89" t="s">
        <v>94</v>
      </c>
      <c r="I45" s="110">
        <v>1.0779036267273027E-2</v>
      </c>
      <c r="J45" s="104"/>
      <c r="L45">
        <f t="shared" si="2"/>
        <v>0.18242287499799095</v>
      </c>
      <c r="M45">
        <f t="shared" si="3"/>
        <v>-6.3672905758461074E-4</v>
      </c>
    </row>
    <row r="46" spans="2:13" x14ac:dyDescent="0.25">
      <c r="B46" s="89" t="s">
        <v>95</v>
      </c>
      <c r="C46" s="90">
        <v>4.4637681159420288E-2</v>
      </c>
      <c r="D46" s="91">
        <v>0.20653697751147615</v>
      </c>
      <c r="E46" s="92">
        <v>3450</v>
      </c>
      <c r="F46" s="93">
        <v>0</v>
      </c>
      <c r="H46" s="89" t="s">
        <v>95</v>
      </c>
      <c r="I46" s="110">
        <v>-1.8126553110986666E-3</v>
      </c>
      <c r="J46" s="104"/>
      <c r="L46">
        <f t="shared" si="2"/>
        <v>-8.384661197889812E-3</v>
      </c>
      <c r="M46">
        <f t="shared" si="3"/>
        <v>3.9175904868781272E-4</v>
      </c>
    </row>
    <row r="47" spans="2:13" ht="24" x14ac:dyDescent="0.25">
      <c r="B47" s="89" t="s">
        <v>96</v>
      </c>
      <c r="C47" s="90">
        <v>2.3188405797101449E-3</v>
      </c>
      <c r="D47" s="91">
        <v>4.8105450020217842E-2</v>
      </c>
      <c r="E47" s="92">
        <v>3450</v>
      </c>
      <c r="F47" s="93">
        <v>0</v>
      </c>
      <c r="H47" s="89" t="s">
        <v>96</v>
      </c>
      <c r="I47" s="110">
        <v>1.8976606439133801E-3</v>
      </c>
      <c r="J47" s="104"/>
      <c r="L47">
        <f t="shared" si="2"/>
        <v>3.9356461078943285E-2</v>
      </c>
      <c r="M47">
        <f t="shared" si="3"/>
        <v>-9.1473471421134886E-5</v>
      </c>
    </row>
    <row r="48" spans="2:13" x14ac:dyDescent="0.25">
      <c r="B48" s="89" t="s">
        <v>97</v>
      </c>
      <c r="C48" s="90">
        <v>1.0144927536231883E-2</v>
      </c>
      <c r="D48" s="91">
        <v>0.10022434610612777</v>
      </c>
      <c r="E48" s="92">
        <v>3450</v>
      </c>
      <c r="F48" s="93">
        <v>0</v>
      </c>
      <c r="H48" s="89" t="s">
        <v>97</v>
      </c>
      <c r="I48" s="110">
        <v>-2.4979456649179633E-3</v>
      </c>
      <c r="J48" s="104"/>
      <c r="L48">
        <f t="shared" si="2"/>
        <v>-2.4670694129944042E-2</v>
      </c>
      <c r="M48">
        <f t="shared" si="3"/>
        <v>2.5284752402578078E-4</v>
      </c>
    </row>
    <row r="49" spans="2:13" x14ac:dyDescent="0.25">
      <c r="B49" s="89" t="s">
        <v>98</v>
      </c>
      <c r="C49" s="90">
        <v>9.8550724637681154E-3</v>
      </c>
      <c r="D49" s="91">
        <v>9.8796655924537527E-2</v>
      </c>
      <c r="E49" s="92">
        <v>3450</v>
      </c>
      <c r="F49" s="93">
        <v>0</v>
      </c>
      <c r="H49" s="89" t="s">
        <v>98</v>
      </c>
      <c r="I49" s="110">
        <v>-4.239575141270881E-3</v>
      </c>
      <c r="J49" s="104"/>
      <c r="L49">
        <f t="shared" si="2"/>
        <v>-4.2489229840374447E-2</v>
      </c>
      <c r="M49">
        <f t="shared" si="3"/>
        <v>4.2290217054236854E-4</v>
      </c>
    </row>
    <row r="50" spans="2:13" x14ac:dyDescent="0.25">
      <c r="B50" s="89" t="s">
        <v>99</v>
      </c>
      <c r="C50" s="90">
        <v>4.3478260869565218E-3</v>
      </c>
      <c r="D50" s="91">
        <v>6.5804085125634876E-2</v>
      </c>
      <c r="E50" s="92">
        <v>3450</v>
      </c>
      <c r="F50" s="93">
        <v>0</v>
      </c>
      <c r="H50" s="89" t="s">
        <v>99</v>
      </c>
      <c r="I50" s="110">
        <v>-1.176305779711138E-3</v>
      </c>
      <c r="J50" s="104"/>
      <c r="L50">
        <f t="shared" si="2"/>
        <v>-1.7798156520523051E-2</v>
      </c>
      <c r="M50">
        <f t="shared" si="3"/>
        <v>7.7721207513201091E-5</v>
      </c>
    </row>
    <row r="51" spans="2:13" x14ac:dyDescent="0.25">
      <c r="B51" s="89" t="s">
        <v>100</v>
      </c>
      <c r="C51" s="90">
        <v>0.30637681159420271</v>
      </c>
      <c r="D51" s="91">
        <v>0.46105495972833888</v>
      </c>
      <c r="E51" s="92">
        <v>3450</v>
      </c>
      <c r="F51" s="93">
        <v>0</v>
      </c>
      <c r="H51" s="89" t="s">
        <v>100</v>
      </c>
      <c r="I51" s="110">
        <v>-6.4112313088245068E-2</v>
      </c>
      <c r="J51" s="104"/>
      <c r="L51">
        <f t="shared" si="2"/>
        <v>-9.6452247355806778E-2</v>
      </c>
      <c r="M51">
        <f t="shared" si="3"/>
        <v>4.2603437298406883E-2</v>
      </c>
    </row>
    <row r="52" spans="2:13" x14ac:dyDescent="0.25">
      <c r="B52" s="89" t="s">
        <v>101</v>
      </c>
      <c r="C52" s="90">
        <v>3.7681159420289855E-3</v>
      </c>
      <c r="D52" s="91">
        <v>6.1278100914699145E-2</v>
      </c>
      <c r="E52" s="92">
        <v>3450</v>
      </c>
      <c r="F52" s="93">
        <v>0</v>
      </c>
      <c r="H52" s="89" t="s">
        <v>101</v>
      </c>
      <c r="I52" s="110">
        <v>4.6229036731448682E-3</v>
      </c>
      <c r="J52" s="104"/>
      <c r="L52">
        <f t="shared" si="2"/>
        <v>7.5157094742974995E-2</v>
      </c>
      <c r="M52">
        <f t="shared" si="3"/>
        <v>-2.8427181601939919E-4</v>
      </c>
    </row>
    <row r="53" spans="2:13" ht="24" x14ac:dyDescent="0.25">
      <c r="B53" s="89" t="s">
        <v>102</v>
      </c>
      <c r="C53" s="90">
        <v>0.48927536231884056</v>
      </c>
      <c r="D53" s="91">
        <v>0.49995743176457197</v>
      </c>
      <c r="E53" s="92">
        <v>3450</v>
      </c>
      <c r="F53" s="93">
        <v>0</v>
      </c>
      <c r="H53" s="89" t="s">
        <v>102</v>
      </c>
      <c r="I53" s="110">
        <v>1.4698967993090808E-2</v>
      </c>
      <c r="J53" s="104"/>
      <c r="L53">
        <f t="shared" si="2"/>
        <v>1.5015528574227369E-2</v>
      </c>
      <c r="M53">
        <f t="shared" si="3"/>
        <v>-1.4384910461575369E-2</v>
      </c>
    </row>
    <row r="54" spans="2:13" ht="24" x14ac:dyDescent="0.25">
      <c r="B54" s="89" t="s">
        <v>103</v>
      </c>
      <c r="C54" s="90">
        <v>4.0579710144927538E-3</v>
      </c>
      <c r="D54" s="91">
        <v>6.3582038940170019E-2</v>
      </c>
      <c r="E54" s="92">
        <v>3450</v>
      </c>
      <c r="F54" s="93">
        <v>0</v>
      </c>
      <c r="H54" s="89" t="s">
        <v>103</v>
      </c>
      <c r="I54" s="110">
        <v>7.6863761378763431E-3</v>
      </c>
      <c r="J54" s="104"/>
      <c r="L54">
        <f t="shared" si="2"/>
        <v>0.12039854609736242</v>
      </c>
      <c r="M54">
        <f t="shared" si="3"/>
        <v>-4.9056450679949763E-4</v>
      </c>
    </row>
    <row r="55" spans="2:13" ht="24" x14ac:dyDescent="0.25">
      <c r="B55" s="89" t="s">
        <v>104</v>
      </c>
      <c r="C55" s="90">
        <v>0.06</v>
      </c>
      <c r="D55" s="91">
        <v>0.23752126760768105</v>
      </c>
      <c r="E55" s="92">
        <v>3450</v>
      </c>
      <c r="F55" s="93">
        <v>0</v>
      </c>
      <c r="H55" s="89" t="s">
        <v>104</v>
      </c>
      <c r="I55" s="110">
        <v>2.6430800944639433E-2</v>
      </c>
      <c r="J55" s="104"/>
      <c r="L55">
        <f t="shared" si="2"/>
        <v>0.10460096116107803</v>
      </c>
      <c r="M55">
        <f t="shared" si="3"/>
        <v>-6.6766570953879587E-3</v>
      </c>
    </row>
    <row r="56" spans="2:13" ht="24" x14ac:dyDescent="0.25">
      <c r="B56" s="89" t="s">
        <v>105</v>
      </c>
      <c r="C56" s="90">
        <v>1.7101449275362321E-2</v>
      </c>
      <c r="D56" s="91">
        <v>0.12966828174849385</v>
      </c>
      <c r="E56" s="92">
        <v>3450</v>
      </c>
      <c r="F56" s="93">
        <v>0</v>
      </c>
      <c r="H56" s="89" t="s">
        <v>105</v>
      </c>
      <c r="I56" s="110">
        <v>4.7595078617254901E-3</v>
      </c>
      <c r="J56" s="104"/>
      <c r="L56">
        <f t="shared" si="2"/>
        <v>3.6077545845222415E-2</v>
      </c>
      <c r="M56">
        <f t="shared" si="3"/>
        <v>-6.277131244081754E-4</v>
      </c>
    </row>
    <row r="57" spans="2:13" ht="24" x14ac:dyDescent="0.25">
      <c r="B57" s="89" t="s">
        <v>106</v>
      </c>
      <c r="C57" s="90">
        <v>1.7391304347826088E-3</v>
      </c>
      <c r="D57" s="91">
        <v>4.1672643605920844E-2</v>
      </c>
      <c r="E57" s="92">
        <v>3450</v>
      </c>
      <c r="F57" s="93">
        <v>0</v>
      </c>
      <c r="H57" s="89" t="s">
        <v>106</v>
      </c>
      <c r="I57" s="110">
        <v>3.9513675109182217E-3</v>
      </c>
      <c r="J57" s="104"/>
      <c r="L57">
        <f t="shared" si="2"/>
        <v>9.4654315783809298E-2</v>
      </c>
      <c r="M57">
        <f t="shared" si="3"/>
        <v>-1.6490298917039948E-4</v>
      </c>
    </row>
    <row r="58" spans="2:13" x14ac:dyDescent="0.25">
      <c r="B58" s="89" t="s">
        <v>107</v>
      </c>
      <c r="C58" s="90">
        <v>0.22086956521739132</v>
      </c>
      <c r="D58" s="91">
        <v>0.41489287159257526</v>
      </c>
      <c r="E58" s="92">
        <v>3450</v>
      </c>
      <c r="F58" s="93">
        <v>0</v>
      </c>
      <c r="H58" s="89" t="s">
        <v>107</v>
      </c>
      <c r="I58" s="110">
        <v>-3.3910118262488408E-3</v>
      </c>
      <c r="J58" s="104"/>
      <c r="L58">
        <f t="shared" si="2"/>
        <v>-6.3680065371976569E-3</v>
      </c>
      <c r="M58">
        <f t="shared" si="3"/>
        <v>1.8052161388930859E-3</v>
      </c>
    </row>
    <row r="59" spans="2:13" ht="24" x14ac:dyDescent="0.25">
      <c r="B59" s="89" t="s">
        <v>108</v>
      </c>
      <c r="C59" s="90">
        <v>8.6956521739130438E-4</v>
      </c>
      <c r="D59" s="91">
        <v>2.9479840153162254E-2</v>
      </c>
      <c r="E59" s="92">
        <v>3450</v>
      </c>
      <c r="F59" s="93">
        <v>0</v>
      </c>
      <c r="H59" s="89" t="s">
        <v>108</v>
      </c>
      <c r="I59" s="110">
        <v>-1.1665028267941291E-3</v>
      </c>
      <c r="J59" s="104"/>
      <c r="L59">
        <f t="shared" ref="L59:L83" si="4">((1-C59)/D59)*I59</f>
        <v>-3.9535101630628761E-2</v>
      </c>
      <c r="M59">
        <f t="shared" si="1"/>
        <v>3.4408269478354012E-5</v>
      </c>
    </row>
    <row r="60" spans="2:13" ht="24" x14ac:dyDescent="0.25">
      <c r="B60" s="89" t="s">
        <v>109</v>
      </c>
      <c r="C60" s="90">
        <v>6.347826086956522E-2</v>
      </c>
      <c r="D60" s="91">
        <v>0.24385653116235445</v>
      </c>
      <c r="E60" s="92">
        <v>3450</v>
      </c>
      <c r="F60" s="93">
        <v>0</v>
      </c>
      <c r="H60" s="89" t="s">
        <v>109</v>
      </c>
      <c r="I60" s="110">
        <v>-1.0094140062360275E-3</v>
      </c>
      <c r="J60" s="104"/>
      <c r="L60">
        <f t="shared" si="4"/>
        <v>-3.8766161239019601E-3</v>
      </c>
      <c r="M60">
        <f t="shared" si="1"/>
        <v>2.6276042436847082E-4</v>
      </c>
    </row>
    <row r="61" spans="2:13" ht="24" x14ac:dyDescent="0.25">
      <c r="B61" s="89" t="s">
        <v>110</v>
      </c>
      <c r="C61" s="90">
        <v>6.115942028985507E-2</v>
      </c>
      <c r="D61" s="91">
        <v>0.23965724190562127</v>
      </c>
      <c r="E61" s="92">
        <v>3450</v>
      </c>
      <c r="F61" s="93">
        <v>0</v>
      </c>
      <c r="H61" s="89" t="s">
        <v>110</v>
      </c>
      <c r="I61" s="110">
        <v>-4.8930174528321463E-3</v>
      </c>
      <c r="J61" s="104"/>
      <c r="L61">
        <f t="shared" si="4"/>
        <v>-1.9168055617354747E-2</v>
      </c>
      <c r="M61">
        <f t="shared" si="1"/>
        <v>1.2486754354003862E-3</v>
      </c>
    </row>
    <row r="62" spans="2:13" ht="24" x14ac:dyDescent="0.25">
      <c r="B62" s="89" t="s">
        <v>111</v>
      </c>
      <c r="C62" s="90">
        <v>5.7971014492753624E-2</v>
      </c>
      <c r="D62" s="91">
        <v>0.23372250566728311</v>
      </c>
      <c r="E62" s="92">
        <v>3450</v>
      </c>
      <c r="F62" s="93">
        <v>0</v>
      </c>
      <c r="H62" s="89" t="s">
        <v>111</v>
      </c>
      <c r="I62" s="110">
        <v>1.0522073083413446E-2</v>
      </c>
      <c r="J62" s="104"/>
      <c r="L62">
        <f t="shared" si="4"/>
        <v>4.2409684954821988E-2</v>
      </c>
      <c r="M62">
        <f t="shared" si="1"/>
        <v>-2.6098267664505835E-3</v>
      </c>
    </row>
    <row r="63" spans="2:13" x14ac:dyDescent="0.25">
      <c r="B63" s="89" t="s">
        <v>112</v>
      </c>
      <c r="C63" s="90">
        <v>0.32173913043478258</v>
      </c>
      <c r="D63" s="91">
        <v>0.46721123036902479</v>
      </c>
      <c r="E63" s="92">
        <v>3450</v>
      </c>
      <c r="F63" s="93">
        <v>0</v>
      </c>
      <c r="H63" s="89" t="s">
        <v>112</v>
      </c>
      <c r="I63" s="110">
        <v>-8.7851931212891574E-2</v>
      </c>
      <c r="J63" s="104"/>
      <c r="L63">
        <f t="shared" si="4"/>
        <v>-0.1275365902706905</v>
      </c>
      <c r="M63">
        <f t="shared" si="1"/>
        <v>6.0498126154045491E-2</v>
      </c>
    </row>
    <row r="64" spans="2:13" ht="24" x14ac:dyDescent="0.25">
      <c r="B64" s="89" t="s">
        <v>113</v>
      </c>
      <c r="C64" s="90">
        <v>3.4782608695652175E-3</v>
      </c>
      <c r="D64" s="91">
        <v>5.8882659136532324E-2</v>
      </c>
      <c r="E64" s="92">
        <v>3450</v>
      </c>
      <c r="F64" s="93">
        <v>0</v>
      </c>
      <c r="H64" s="89" t="s">
        <v>113</v>
      </c>
      <c r="I64" s="110">
        <v>7.3678522572816338E-3</v>
      </c>
      <c r="J64" s="104"/>
      <c r="L64">
        <f t="shared" si="4"/>
        <v>0.12469248251947722</v>
      </c>
      <c r="M64">
        <f t="shared" si="1"/>
        <v>-4.352268150767094E-4</v>
      </c>
    </row>
    <row r="65" spans="2:13" x14ac:dyDescent="0.25">
      <c r="B65" s="89" t="s">
        <v>114</v>
      </c>
      <c r="C65" s="90">
        <v>4.3478260869565216E-2</v>
      </c>
      <c r="D65" s="91">
        <v>0.20396068165370521</v>
      </c>
      <c r="E65" s="92">
        <v>3450</v>
      </c>
      <c r="F65" s="93">
        <v>0</v>
      </c>
      <c r="H65" s="89" t="s">
        <v>114</v>
      </c>
      <c r="I65" s="110">
        <v>1.9186909905769052E-2</v>
      </c>
      <c r="J65" s="104"/>
      <c r="L65">
        <f t="shared" si="4"/>
        <v>8.9981540965651988E-2</v>
      </c>
      <c r="M65">
        <f t="shared" si="1"/>
        <v>-4.0900700438932722E-3</v>
      </c>
    </row>
    <row r="66" spans="2:13" x14ac:dyDescent="0.25">
      <c r="B66" s="89" t="s">
        <v>115</v>
      </c>
      <c r="C66" s="90">
        <v>2.0289855072463769E-3</v>
      </c>
      <c r="D66" s="91">
        <v>4.5005064311690837E-2</v>
      </c>
      <c r="E66" s="92">
        <v>3450</v>
      </c>
      <c r="F66" s="93">
        <v>0</v>
      </c>
      <c r="H66" s="89" t="s">
        <v>115</v>
      </c>
      <c r="I66" s="110">
        <v>1.0005290900997593E-3</v>
      </c>
      <c r="J66" s="104"/>
      <c r="L66">
        <f t="shared" si="4"/>
        <v>2.218637049735292E-2</v>
      </c>
      <c r="M66">
        <f t="shared" si="1"/>
        <v>-4.5107346349541231E-5</v>
      </c>
    </row>
    <row r="67" spans="2:13" x14ac:dyDescent="0.25">
      <c r="B67" s="89" t="s">
        <v>116</v>
      </c>
      <c r="C67" s="90">
        <v>4.5507246376811597E-2</v>
      </c>
      <c r="D67" s="91">
        <v>0.20844407114858088</v>
      </c>
      <c r="E67" s="92">
        <v>3450</v>
      </c>
      <c r="F67" s="93">
        <v>0</v>
      </c>
      <c r="H67" s="89" t="s">
        <v>116</v>
      </c>
      <c r="I67" s="110">
        <v>4.5113525578940529E-2</v>
      </c>
      <c r="J67" s="104"/>
      <c r="L67">
        <f t="shared" si="4"/>
        <v>0.20658075338011961</v>
      </c>
      <c r="M67">
        <f t="shared" si="1"/>
        <v>-9.8491279321830487E-3</v>
      </c>
    </row>
    <row r="68" spans="2:13" x14ac:dyDescent="0.25">
      <c r="B68" s="89" t="s">
        <v>117</v>
      </c>
      <c r="C68" s="90">
        <v>0.57971014492753625</v>
      </c>
      <c r="D68" s="91">
        <v>0.49367695448095611</v>
      </c>
      <c r="E68" s="92">
        <v>3450</v>
      </c>
      <c r="F68" s="93">
        <v>0</v>
      </c>
      <c r="H68" s="89" t="s">
        <v>117</v>
      </c>
      <c r="I68" s="110">
        <v>5.4530724076182029E-2</v>
      </c>
      <c r="J68" s="104"/>
      <c r="L68">
        <f t="shared" si="4"/>
        <v>4.6424508802667144E-2</v>
      </c>
      <c r="M68">
        <f t="shared" si="1"/>
        <v>-6.403380524505814E-2</v>
      </c>
    </row>
    <row r="69" spans="2:13" x14ac:dyDescent="0.25">
      <c r="B69" s="89" t="s">
        <v>118</v>
      </c>
      <c r="C69" s="90">
        <v>4.0579710144927538E-3</v>
      </c>
      <c r="D69" s="91">
        <v>6.3582038940169991E-2</v>
      </c>
      <c r="E69" s="92">
        <v>3450</v>
      </c>
      <c r="F69" s="93">
        <v>0</v>
      </c>
      <c r="H69" s="89" t="s">
        <v>118</v>
      </c>
      <c r="I69" s="110">
        <v>5.1737459564628399E-3</v>
      </c>
      <c r="J69" s="104"/>
      <c r="L69">
        <f t="shared" si="4"/>
        <v>8.1040984706134495E-2</v>
      </c>
      <c r="M69">
        <f t="shared" si="1"/>
        <v>-3.3020191673046651E-4</v>
      </c>
    </row>
    <row r="70" spans="2:13" x14ac:dyDescent="0.25">
      <c r="B70" s="89" t="s">
        <v>119</v>
      </c>
      <c r="C70" s="90">
        <v>0.31275362318840577</v>
      </c>
      <c r="D70" s="91">
        <v>0.46368212552811333</v>
      </c>
      <c r="E70" s="92">
        <v>3450</v>
      </c>
      <c r="F70" s="93">
        <v>0</v>
      </c>
      <c r="H70" s="89" t="s">
        <v>119</v>
      </c>
      <c r="I70" s="110">
        <v>-8.715656741884531E-2</v>
      </c>
      <c r="J70" s="104"/>
      <c r="L70">
        <f t="shared" si="4"/>
        <v>-0.12917909032123176</v>
      </c>
      <c r="M70">
        <f t="shared" si="1"/>
        <v>5.8787110272715756E-2</v>
      </c>
    </row>
    <row r="71" spans="2:13" ht="24" x14ac:dyDescent="0.25">
      <c r="B71" s="89" t="s">
        <v>120</v>
      </c>
      <c r="C71" s="90">
        <v>2.8985507246376811E-4</v>
      </c>
      <c r="D71" s="91">
        <v>1.7025130615174591E-2</v>
      </c>
      <c r="E71" s="92">
        <v>3450</v>
      </c>
      <c r="F71" s="93">
        <v>0</v>
      </c>
      <c r="H71" s="89" t="s">
        <v>120</v>
      </c>
      <c r="I71" s="110">
        <v>6.1122105044528272E-4</v>
      </c>
      <c r="J71" s="104"/>
      <c r="L71">
        <f t="shared" si="4"/>
        <v>3.5890701735867316E-2</v>
      </c>
      <c r="M71">
        <f t="shared" si="1"/>
        <v>-1.040611821857562E-5</v>
      </c>
    </row>
    <row r="72" spans="2:13" x14ac:dyDescent="0.25">
      <c r="B72" s="89" t="s">
        <v>121</v>
      </c>
      <c r="C72" s="90">
        <v>8.3478260869565224E-2</v>
      </c>
      <c r="D72" s="91">
        <v>0.27664385763856231</v>
      </c>
      <c r="E72" s="92">
        <v>3450</v>
      </c>
      <c r="F72" s="93">
        <v>0</v>
      </c>
      <c r="H72" s="89" t="s">
        <v>121</v>
      </c>
      <c r="I72" s="110">
        <v>-7.605835459377046E-3</v>
      </c>
      <c r="J72" s="104"/>
      <c r="L72">
        <f t="shared" si="4"/>
        <v>-2.5198150438878495E-2</v>
      </c>
      <c r="M72">
        <f t="shared" ref="M72:M120" si="5">((0-C72)/D72)*I72</f>
        <v>2.2950877060079087E-3</v>
      </c>
    </row>
    <row r="73" spans="2:13" ht="36" x14ac:dyDescent="0.25">
      <c r="B73" s="89" t="s">
        <v>122</v>
      </c>
      <c r="C73" s="90">
        <v>2.0289855072463769E-3</v>
      </c>
      <c r="D73" s="91">
        <v>4.5005064311690809E-2</v>
      </c>
      <c r="E73" s="92">
        <v>3450</v>
      </c>
      <c r="F73" s="93">
        <v>0</v>
      </c>
      <c r="H73" s="89" t="s">
        <v>122</v>
      </c>
      <c r="I73" s="110">
        <v>7.6395685371234224E-4</v>
      </c>
      <c r="J73" s="104"/>
      <c r="L73">
        <f t="shared" si="4"/>
        <v>1.6940466767202254E-2</v>
      </c>
      <c r="M73">
        <f t="shared" si="5"/>
        <v>-3.4441843558064415E-5</v>
      </c>
    </row>
    <row r="74" spans="2:13" x14ac:dyDescent="0.25">
      <c r="B74" s="89" t="s">
        <v>123</v>
      </c>
      <c r="C74" s="90">
        <v>6.7536231884057968E-2</v>
      </c>
      <c r="D74" s="91">
        <v>0.25098475692453526</v>
      </c>
      <c r="E74" s="92">
        <v>3450</v>
      </c>
      <c r="F74" s="93">
        <v>0</v>
      </c>
      <c r="H74" s="89" t="s">
        <v>123</v>
      </c>
      <c r="I74" s="110">
        <v>6.9687933374159069E-3</v>
      </c>
      <c r="J74" s="104"/>
      <c r="L74">
        <f t="shared" si="4"/>
        <v>2.5890605366850769E-2</v>
      </c>
      <c r="M74">
        <f t="shared" si="5"/>
        <v>-1.8751977154107021E-3</v>
      </c>
    </row>
    <row r="75" spans="2:13" x14ac:dyDescent="0.25">
      <c r="B75" s="89" t="s">
        <v>124</v>
      </c>
      <c r="C75" s="90">
        <v>0.35652173913043478</v>
      </c>
      <c r="D75" s="91">
        <v>0.47904123491216666</v>
      </c>
      <c r="E75" s="92">
        <v>3450</v>
      </c>
      <c r="F75" s="93">
        <v>0</v>
      </c>
      <c r="H75" s="89" t="s">
        <v>124</v>
      </c>
      <c r="I75" s="110">
        <v>5.5709145874223619E-2</v>
      </c>
      <c r="J75" s="104"/>
      <c r="L75">
        <f t="shared" si="4"/>
        <v>7.4832022149924265E-2</v>
      </c>
      <c r="M75">
        <f t="shared" si="5"/>
        <v>-4.1460985245228309E-2</v>
      </c>
    </row>
    <row r="76" spans="2:13" x14ac:dyDescent="0.25">
      <c r="B76" s="89" t="s">
        <v>125</v>
      </c>
      <c r="C76" s="90">
        <v>5.9420289855072465E-2</v>
      </c>
      <c r="D76" s="91">
        <v>0.23644391209369001</v>
      </c>
      <c r="E76" s="92">
        <v>3450</v>
      </c>
      <c r="F76" s="93">
        <v>0</v>
      </c>
      <c r="H76" s="89" t="s">
        <v>125</v>
      </c>
      <c r="I76" s="110">
        <v>2.8428957330969121E-2</v>
      </c>
      <c r="J76" s="104"/>
      <c r="L76">
        <f t="shared" si="4"/>
        <v>0.11309109297552962</v>
      </c>
      <c r="M76">
        <f t="shared" si="5"/>
        <v>-7.1444296024602691E-3</v>
      </c>
    </row>
    <row r="77" spans="2:13" x14ac:dyDescent="0.25">
      <c r="B77" s="89" t="s">
        <v>126</v>
      </c>
      <c r="C77" s="90">
        <v>9.5362318840579705E-2</v>
      </c>
      <c r="D77" s="91">
        <v>0.29375731404327804</v>
      </c>
      <c r="E77" s="92">
        <v>3450</v>
      </c>
      <c r="F77" s="93">
        <v>0</v>
      </c>
      <c r="H77" s="89" t="s">
        <v>126</v>
      </c>
      <c r="I77" s="110">
        <v>2.7041007043450468E-2</v>
      </c>
      <c r="J77" s="104"/>
      <c r="L77">
        <f t="shared" si="4"/>
        <v>8.3273888814215713E-2</v>
      </c>
      <c r="M77">
        <f t="shared" si="5"/>
        <v>-8.7783112527641677E-3</v>
      </c>
    </row>
    <row r="78" spans="2:13" ht="24" x14ac:dyDescent="0.25">
      <c r="B78" s="89" t="s">
        <v>127</v>
      </c>
      <c r="C78" s="90">
        <v>8.6956521739130438E-4</v>
      </c>
      <c r="D78" s="91">
        <v>2.947984015316361E-2</v>
      </c>
      <c r="E78" s="92">
        <v>3450</v>
      </c>
      <c r="F78" s="93">
        <v>0</v>
      </c>
      <c r="H78" s="89" t="s">
        <v>127</v>
      </c>
      <c r="I78" s="110">
        <v>1.0069778023527277E-3</v>
      </c>
      <c r="J78" s="104"/>
      <c r="L78">
        <f t="shared" si="4"/>
        <v>3.4128481167261263E-2</v>
      </c>
      <c r="M78">
        <f t="shared" si="5"/>
        <v>-2.9702768639914068E-5</v>
      </c>
    </row>
    <row r="79" spans="2:13" x14ac:dyDescent="0.25">
      <c r="B79" s="89" t="s">
        <v>128</v>
      </c>
      <c r="C79" s="90">
        <v>0.11333333333333329</v>
      </c>
      <c r="D79" s="91">
        <v>0.31704577673920997</v>
      </c>
      <c r="E79" s="92">
        <v>3450</v>
      </c>
      <c r="F79" s="93">
        <v>0</v>
      </c>
      <c r="H79" s="89" t="s">
        <v>128</v>
      </c>
      <c r="I79" s="110">
        <v>-6.346586397048988E-2</v>
      </c>
      <c r="J79" s="104"/>
      <c r="L79">
        <f t="shared" si="4"/>
        <v>-0.17749192760931332</v>
      </c>
      <c r="M79">
        <f t="shared" si="5"/>
        <v>2.2686938115476129E-2</v>
      </c>
    </row>
    <row r="80" spans="2:13" x14ac:dyDescent="0.25">
      <c r="B80" s="89" t="s">
        <v>129</v>
      </c>
      <c r="C80" s="90">
        <v>5.7971014492753622E-4</v>
      </c>
      <c r="D80" s="91">
        <v>2.4073679907368625E-2</v>
      </c>
      <c r="E80" s="92">
        <v>3450</v>
      </c>
      <c r="F80" s="93">
        <v>0</v>
      </c>
      <c r="H80" s="89" t="s">
        <v>129</v>
      </c>
      <c r="I80" s="110">
        <v>-4.0613455600612787E-3</v>
      </c>
      <c r="J80" s="104"/>
      <c r="L80">
        <f t="shared" si="4"/>
        <v>-0.16860700866906736</v>
      </c>
      <c r="M80">
        <f t="shared" si="5"/>
        <v>9.7799889019180609E-5</v>
      </c>
    </row>
    <row r="81" spans="2:13" x14ac:dyDescent="0.25">
      <c r="B81" s="89" t="s">
        <v>130</v>
      </c>
      <c r="C81" s="90">
        <v>4.6376811594202897E-3</v>
      </c>
      <c r="D81" s="91">
        <v>6.7952273560268048E-2</v>
      </c>
      <c r="E81" s="92">
        <v>3450</v>
      </c>
      <c r="F81" s="93">
        <v>0</v>
      </c>
      <c r="H81" s="89" t="s">
        <v>130</v>
      </c>
      <c r="I81" s="110">
        <v>-1.250958220712557E-2</v>
      </c>
      <c r="J81" s="104"/>
      <c r="L81">
        <f t="shared" si="4"/>
        <v>-0.18323988442223135</v>
      </c>
      <c r="M81">
        <f t="shared" si="5"/>
        <v>8.5376766183916763E-4</v>
      </c>
    </row>
    <row r="82" spans="2:13" x14ac:dyDescent="0.25">
      <c r="B82" s="89" t="s">
        <v>131</v>
      </c>
      <c r="C82" s="90">
        <v>5.7971014492753622E-4</v>
      </c>
      <c r="D82" s="91">
        <v>2.4073679907368386E-2</v>
      </c>
      <c r="E82" s="92">
        <v>3450</v>
      </c>
      <c r="F82" s="93">
        <v>0</v>
      </c>
      <c r="H82" s="89" t="s">
        <v>131</v>
      </c>
      <c r="I82" s="110">
        <v>-1.1407440603632489E-3</v>
      </c>
      <c r="J82" s="104"/>
      <c r="L82">
        <f t="shared" si="4"/>
        <v>-4.7358059251661727E-2</v>
      </c>
      <c r="M82">
        <f t="shared" si="5"/>
        <v>2.7469871955720261E-5</v>
      </c>
    </row>
    <row r="83" spans="2:13" x14ac:dyDescent="0.25">
      <c r="B83" s="89" t="s">
        <v>132</v>
      </c>
      <c r="C83" s="90">
        <v>4.3478260869565218E-3</v>
      </c>
      <c r="D83" s="91">
        <v>6.5804085125634751E-2</v>
      </c>
      <c r="E83" s="92">
        <v>3450</v>
      </c>
      <c r="F83" s="93">
        <v>0</v>
      </c>
      <c r="H83" s="89" t="s">
        <v>132</v>
      </c>
      <c r="I83" s="110">
        <v>-4.7470919700048292E-3</v>
      </c>
      <c r="J83" s="104"/>
      <c r="L83">
        <f t="shared" si="4"/>
        <v>-7.1826124938544511E-2</v>
      </c>
      <c r="M83">
        <f t="shared" si="5"/>
        <v>3.1365120060499786E-4</v>
      </c>
    </row>
    <row r="84" spans="2:13" x14ac:dyDescent="0.25">
      <c r="B84" s="89" t="s">
        <v>133</v>
      </c>
      <c r="C84" s="90">
        <v>0.84840579710144925</v>
      </c>
      <c r="D84" s="91">
        <v>0.3586790913913907</v>
      </c>
      <c r="E84" s="92">
        <v>3450</v>
      </c>
      <c r="F84" s="93">
        <v>0</v>
      </c>
      <c r="H84" s="89" t="s">
        <v>133</v>
      </c>
      <c r="I84" s="110">
        <v>5.7434653564433662E-2</v>
      </c>
      <c r="J84" s="104"/>
      <c r="L84">
        <f t="shared" ref="L84:L120" si="6">((1-C84)/D84)*I84</f>
        <v>2.4274513722222821E-2</v>
      </c>
      <c r="M84">
        <f t="shared" si="5"/>
        <v>-0.13585373167293727</v>
      </c>
    </row>
    <row r="85" spans="2:13" x14ac:dyDescent="0.25">
      <c r="B85" s="89" t="s">
        <v>134</v>
      </c>
      <c r="C85" s="90">
        <v>1.1594202898550724E-3</v>
      </c>
      <c r="D85" s="91">
        <v>3.4035449254924667E-2</v>
      </c>
      <c r="E85" s="92">
        <v>3450</v>
      </c>
      <c r="F85" s="93">
        <v>0</v>
      </c>
      <c r="H85" s="89" t="s">
        <v>134</v>
      </c>
      <c r="I85" s="110">
        <v>-3.7496810661648955E-3</v>
      </c>
      <c r="J85" s="104"/>
      <c r="L85">
        <f t="shared" si="6"/>
        <v>-0.11004213817786988</v>
      </c>
      <c r="M85">
        <f t="shared" si="5"/>
        <v>1.2773318418789306E-4</v>
      </c>
    </row>
    <row r="86" spans="2:13" x14ac:dyDescent="0.25">
      <c r="B86" s="89" t="s">
        <v>135</v>
      </c>
      <c r="C86" s="90">
        <v>1.1304347826086957E-2</v>
      </c>
      <c r="D86" s="91">
        <v>0.10573457366477541</v>
      </c>
      <c r="E86" s="92">
        <v>3450</v>
      </c>
      <c r="F86" s="93">
        <v>0</v>
      </c>
      <c r="H86" s="89" t="s">
        <v>135</v>
      </c>
      <c r="I86" s="110">
        <v>5.5738920924762684E-3</v>
      </c>
      <c r="J86" s="104"/>
      <c r="L86">
        <f t="shared" si="6"/>
        <v>5.2119970663424969E-2</v>
      </c>
      <c r="M86">
        <f t="shared" si="5"/>
        <v>-5.9591874988964351E-4</v>
      </c>
    </row>
    <row r="87" spans="2:13" ht="24" x14ac:dyDescent="0.25">
      <c r="B87" s="89" t="s">
        <v>136</v>
      </c>
      <c r="C87" s="90">
        <v>1.5652173913043479E-2</v>
      </c>
      <c r="D87" s="91">
        <v>0.12414366882734297</v>
      </c>
      <c r="E87" s="92">
        <v>3450</v>
      </c>
      <c r="F87" s="93">
        <v>0</v>
      </c>
      <c r="H87" s="89" t="s">
        <v>136</v>
      </c>
      <c r="I87" s="110">
        <v>2.7944219764277868E-3</v>
      </c>
      <c r="J87" s="104"/>
      <c r="L87">
        <f t="shared" si="6"/>
        <v>2.215725718153146E-2</v>
      </c>
      <c r="M87">
        <f t="shared" si="5"/>
        <v>-3.5232387744484658E-4</v>
      </c>
    </row>
    <row r="88" spans="2:13" ht="36" x14ac:dyDescent="0.25">
      <c r="B88" s="89" t="s">
        <v>137</v>
      </c>
      <c r="C88" s="90">
        <v>2.8985507246376812E-3</v>
      </c>
      <c r="D88" s="91">
        <v>5.3767900234327891E-2</v>
      </c>
      <c r="E88" s="92">
        <v>3450</v>
      </c>
      <c r="F88" s="93">
        <v>0</v>
      </c>
      <c r="H88" s="89" t="s">
        <v>137</v>
      </c>
      <c r="I88" s="110">
        <v>1.4887666840893514E-2</v>
      </c>
      <c r="J88" s="104"/>
      <c r="L88">
        <f t="shared" si="6"/>
        <v>0.27608506411240252</v>
      </c>
      <c r="M88">
        <f t="shared" si="5"/>
        <v>-8.0257286079186778E-4</v>
      </c>
    </row>
    <row r="89" spans="2:13" ht="24" x14ac:dyDescent="0.25">
      <c r="B89" s="89" t="s">
        <v>138</v>
      </c>
      <c r="C89" s="90">
        <v>0.58202898550724635</v>
      </c>
      <c r="D89" s="91">
        <v>0.49329684712732325</v>
      </c>
      <c r="E89" s="92">
        <v>3450</v>
      </c>
      <c r="F89" s="93">
        <v>0</v>
      </c>
      <c r="H89" s="89" t="s">
        <v>138</v>
      </c>
      <c r="I89" s="110">
        <v>8.5791230180465E-2</v>
      </c>
      <c r="J89" s="104"/>
      <c r="L89">
        <f t="shared" si="6"/>
        <v>7.2691012971049962E-2</v>
      </c>
      <c r="M89">
        <f t="shared" si="5"/>
        <v>-0.1012229917100335</v>
      </c>
    </row>
    <row r="90" spans="2:13" x14ac:dyDescent="0.25">
      <c r="B90" s="89" t="s">
        <v>139</v>
      </c>
      <c r="C90" s="90">
        <v>0.39188405797101444</v>
      </c>
      <c r="D90" s="91">
        <v>0.48824178307737348</v>
      </c>
      <c r="E90" s="92">
        <v>3450</v>
      </c>
      <c r="F90" s="93">
        <v>0</v>
      </c>
      <c r="H90" s="89" t="s">
        <v>139</v>
      </c>
      <c r="I90" s="110">
        <v>-9.0524933456547413E-2</v>
      </c>
      <c r="J90" s="104"/>
      <c r="L90">
        <f t="shared" si="6"/>
        <v>-0.11275080727229697</v>
      </c>
      <c r="M90">
        <f t="shared" si="5"/>
        <v>7.265924281799116E-2</v>
      </c>
    </row>
    <row r="91" spans="2:13" ht="24" x14ac:dyDescent="0.25">
      <c r="B91" s="89" t="s">
        <v>140</v>
      </c>
      <c r="C91" s="90">
        <v>2.289855072463768E-2</v>
      </c>
      <c r="D91" s="91">
        <v>0.14960178560800577</v>
      </c>
      <c r="E91" s="92">
        <v>3450</v>
      </c>
      <c r="F91" s="93">
        <v>0</v>
      </c>
      <c r="H91" s="89" t="s">
        <v>140</v>
      </c>
      <c r="I91" s="110">
        <v>7.1214608705309759E-3</v>
      </c>
      <c r="J91" s="104"/>
      <c r="L91">
        <f t="shared" si="6"/>
        <v>4.6512745214059993E-2</v>
      </c>
      <c r="M91">
        <f t="shared" si="5"/>
        <v>-1.0900346698044317E-3</v>
      </c>
    </row>
    <row r="92" spans="2:13" x14ac:dyDescent="0.25">
      <c r="B92" s="89" t="s">
        <v>141</v>
      </c>
      <c r="C92" s="90">
        <v>0.10492753623188406</v>
      </c>
      <c r="D92" s="91">
        <v>0.30650445151876954</v>
      </c>
      <c r="E92" s="92">
        <v>3450</v>
      </c>
      <c r="F92" s="93">
        <v>0</v>
      </c>
      <c r="H92" s="89" t="s">
        <v>141</v>
      </c>
      <c r="I92" s="110">
        <v>6.9932514062158321E-2</v>
      </c>
      <c r="J92" s="104"/>
      <c r="L92">
        <f t="shared" si="6"/>
        <v>0.20422107199079728</v>
      </c>
      <c r="M92">
        <f t="shared" si="5"/>
        <v>-2.3940423594776106E-2</v>
      </c>
    </row>
    <row r="93" spans="2:13" x14ac:dyDescent="0.25">
      <c r="B93" s="89" t="s">
        <v>142</v>
      </c>
      <c r="C93" s="90">
        <v>0.13768115942028988</v>
      </c>
      <c r="D93" s="91">
        <v>0.34461497471654728</v>
      </c>
      <c r="E93" s="92">
        <v>3450</v>
      </c>
      <c r="F93" s="93">
        <v>0</v>
      </c>
      <c r="H93" s="89" t="s">
        <v>142</v>
      </c>
      <c r="I93" s="110">
        <v>-1.6156045189123253E-2</v>
      </c>
      <c r="J93" s="104"/>
      <c r="L93">
        <f t="shared" si="6"/>
        <v>-4.0426746305198248E-2</v>
      </c>
      <c r="M93">
        <f t="shared" si="5"/>
        <v>6.4546905865442601E-3</v>
      </c>
    </row>
    <row r="94" spans="2:13" x14ac:dyDescent="0.25">
      <c r="B94" s="89" t="s">
        <v>143</v>
      </c>
      <c r="C94" s="90">
        <v>1.4492753623188406E-3</v>
      </c>
      <c r="D94" s="91">
        <v>3.8047267390285071E-2</v>
      </c>
      <c r="E94" s="92">
        <v>3450</v>
      </c>
      <c r="F94" s="93">
        <v>0</v>
      </c>
      <c r="H94" s="89" t="s">
        <v>143</v>
      </c>
      <c r="I94" s="110">
        <v>4.7308669107445E-3</v>
      </c>
      <c r="J94" s="104"/>
      <c r="L94">
        <f t="shared" si="6"/>
        <v>0.12416162594359062</v>
      </c>
      <c r="M94">
        <f t="shared" si="5"/>
        <v>-1.8020555289345521E-4</v>
      </c>
    </row>
    <row r="95" spans="2:13" x14ac:dyDescent="0.25">
      <c r="B95" s="89" t="s">
        <v>144</v>
      </c>
      <c r="C95" s="90">
        <v>6.3768115942028983E-3</v>
      </c>
      <c r="D95" s="91">
        <v>7.9611462523849985E-2</v>
      </c>
      <c r="E95" s="92">
        <v>3450</v>
      </c>
      <c r="F95" s="93">
        <v>0</v>
      </c>
      <c r="H95" s="89" t="s">
        <v>144</v>
      </c>
      <c r="I95" s="110">
        <v>-3.7885100921964533E-3</v>
      </c>
      <c r="J95" s="104"/>
      <c r="L95">
        <f t="shared" si="6"/>
        <v>-4.7284038727313377E-2</v>
      </c>
      <c r="M95">
        <f t="shared" si="5"/>
        <v>3.0345649124880229E-4</v>
      </c>
    </row>
    <row r="96" spans="2:13" ht="24" x14ac:dyDescent="0.25">
      <c r="B96" s="89" t="s">
        <v>145</v>
      </c>
      <c r="C96" s="90">
        <v>3.5362318840579707E-2</v>
      </c>
      <c r="D96" s="91">
        <v>0.18472064204939462</v>
      </c>
      <c r="E96" s="92">
        <v>3450</v>
      </c>
      <c r="F96" s="93">
        <v>0</v>
      </c>
      <c r="H96" s="89" t="s">
        <v>145</v>
      </c>
      <c r="I96" s="110">
        <v>-2.3589397019528221E-2</v>
      </c>
      <c r="J96" s="104"/>
      <c r="L96">
        <f t="shared" si="6"/>
        <v>-0.1231872138836647</v>
      </c>
      <c r="M96">
        <f t="shared" si="5"/>
        <v>4.515877432033381E-3</v>
      </c>
    </row>
    <row r="97" spans="2:13" x14ac:dyDescent="0.25">
      <c r="B97" s="89" t="s">
        <v>146</v>
      </c>
      <c r="C97" s="90">
        <v>0.51507246376811588</v>
      </c>
      <c r="D97" s="91">
        <v>0.49984521578788593</v>
      </c>
      <c r="E97" s="92">
        <v>3450</v>
      </c>
      <c r="F97" s="93">
        <v>0</v>
      </c>
      <c r="H97" s="89" t="s">
        <v>146</v>
      </c>
      <c r="I97" s="110">
        <v>1.4188341827508603E-3</v>
      </c>
      <c r="J97" s="104"/>
      <c r="L97">
        <f t="shared" si="6"/>
        <v>1.3764896468568507E-3</v>
      </c>
      <c r="M97">
        <f t="shared" si="5"/>
        <v>-1.4620574431946345E-3</v>
      </c>
    </row>
    <row r="98" spans="2:13" x14ac:dyDescent="0.25">
      <c r="B98" s="89" t="s">
        <v>147</v>
      </c>
      <c r="C98" s="90">
        <v>9.8550724637681154E-3</v>
      </c>
      <c r="D98" s="91">
        <v>9.8796655924536111E-2</v>
      </c>
      <c r="E98" s="92">
        <v>3450</v>
      </c>
      <c r="F98" s="93">
        <v>0</v>
      </c>
      <c r="H98" s="89" t="s">
        <v>147</v>
      </c>
      <c r="I98" s="110">
        <v>1.8700907290560984E-2</v>
      </c>
      <c r="J98" s="104"/>
      <c r="L98">
        <f t="shared" si="6"/>
        <v>0.1874214093665057</v>
      </c>
      <c r="M98">
        <f t="shared" si="5"/>
        <v>-1.8654355733200216E-3</v>
      </c>
    </row>
    <row r="99" spans="2:13" x14ac:dyDescent="0.25">
      <c r="B99" s="89" t="s">
        <v>148</v>
      </c>
      <c r="C99" s="90">
        <v>4.5507246376811597E-2</v>
      </c>
      <c r="D99" s="91">
        <v>0.20844407114858615</v>
      </c>
      <c r="E99" s="92">
        <v>3450</v>
      </c>
      <c r="F99" s="93">
        <v>0</v>
      </c>
      <c r="H99" s="89" t="s">
        <v>148</v>
      </c>
      <c r="I99" s="110">
        <v>-8.718999354681763E-3</v>
      </c>
      <c r="J99" s="104"/>
      <c r="L99">
        <f t="shared" si="6"/>
        <v>-3.9925442143934294E-2</v>
      </c>
      <c r="M99">
        <f t="shared" si="5"/>
        <v>1.9035209282106541E-3</v>
      </c>
    </row>
    <row r="100" spans="2:13" x14ac:dyDescent="0.25">
      <c r="B100" s="89" t="s">
        <v>149</v>
      </c>
      <c r="C100" s="90">
        <v>2.8985507246376811E-4</v>
      </c>
      <c r="D100" s="91">
        <v>1.7025130615174432E-2</v>
      </c>
      <c r="E100" s="92">
        <v>3450</v>
      </c>
      <c r="F100" s="93">
        <v>0</v>
      </c>
      <c r="H100" s="89" t="s">
        <v>149</v>
      </c>
      <c r="I100" s="110">
        <v>-4.1641546891863137E-3</v>
      </c>
      <c r="J100" s="104"/>
      <c r="L100">
        <f t="shared" si="6"/>
        <v>-0.24451781204642919</v>
      </c>
      <c r="M100">
        <f t="shared" si="5"/>
        <v>7.089527748519257E-5</v>
      </c>
    </row>
    <row r="101" spans="2:13" ht="24" x14ac:dyDescent="0.25">
      <c r="B101" s="89" t="s">
        <v>150</v>
      </c>
      <c r="C101" s="90">
        <v>3.4782608695652175E-3</v>
      </c>
      <c r="D101" s="91">
        <v>5.8882659136532338E-2</v>
      </c>
      <c r="E101" s="92">
        <v>3450</v>
      </c>
      <c r="F101" s="93">
        <v>0</v>
      </c>
      <c r="H101" s="89" t="s">
        <v>150</v>
      </c>
      <c r="I101" s="110">
        <v>-2.3590888207267995E-3</v>
      </c>
      <c r="J101" s="104"/>
      <c r="L101">
        <f t="shared" si="6"/>
        <v>-3.9924883299560211E-2</v>
      </c>
      <c r="M101">
        <f t="shared" si="5"/>
        <v>1.3935386841033235E-4</v>
      </c>
    </row>
    <row r="102" spans="2:13" x14ac:dyDescent="0.25">
      <c r="B102" s="89" t="s">
        <v>151</v>
      </c>
      <c r="C102" s="90">
        <v>0.99449275362318845</v>
      </c>
      <c r="D102" s="91">
        <v>7.4016920947174478E-2</v>
      </c>
      <c r="E102" s="92">
        <v>3450</v>
      </c>
      <c r="F102" s="93">
        <v>0</v>
      </c>
      <c r="H102" s="89" t="s">
        <v>151</v>
      </c>
      <c r="I102" s="110">
        <v>3.9491237541272447E-3</v>
      </c>
      <c r="J102" s="104"/>
      <c r="L102">
        <f t="shared" si="6"/>
        <v>2.9383547989006052E-4</v>
      </c>
      <c r="M102">
        <f t="shared" si="5"/>
        <v>-5.3060501658042429E-2</v>
      </c>
    </row>
    <row r="103" spans="2:13" x14ac:dyDescent="0.25">
      <c r="B103" s="89" t="s">
        <v>152</v>
      </c>
      <c r="C103" s="90">
        <v>4.6376811594202897E-3</v>
      </c>
      <c r="D103" s="91">
        <v>6.795227356026802E-2</v>
      </c>
      <c r="E103" s="92">
        <v>3450</v>
      </c>
      <c r="F103" s="93">
        <v>0</v>
      </c>
      <c r="H103" s="89" t="s">
        <v>152</v>
      </c>
      <c r="I103" s="110">
        <v>-3.9877538333848318E-3</v>
      </c>
      <c r="J103" s="104"/>
      <c r="L103">
        <f t="shared" si="6"/>
        <v>-5.8412466494486504E-2</v>
      </c>
      <c r="M103">
        <f t="shared" si="5"/>
        <v>2.7216058937442749E-4</v>
      </c>
    </row>
    <row r="104" spans="2:13" x14ac:dyDescent="0.25">
      <c r="B104" s="89" t="s">
        <v>153</v>
      </c>
      <c r="C104" s="90">
        <v>8.6956521739130438E-4</v>
      </c>
      <c r="D104" s="91">
        <v>2.9479840153163312E-2</v>
      </c>
      <c r="E104" s="92">
        <v>3450</v>
      </c>
      <c r="F104" s="93">
        <v>0</v>
      </c>
      <c r="H104" s="89" t="s">
        <v>153</v>
      </c>
      <c r="I104" s="110">
        <v>-7.2337710217822756E-4</v>
      </c>
      <c r="J104" s="104"/>
      <c r="L104">
        <f t="shared" si="6"/>
        <v>-2.4516689196958281E-2</v>
      </c>
      <c r="M104">
        <f t="shared" si="5"/>
        <v>2.1337414444698245E-5</v>
      </c>
    </row>
    <row r="105" spans="2:13" x14ac:dyDescent="0.25">
      <c r="B105" s="89" t="s">
        <v>154</v>
      </c>
      <c r="C105" s="90">
        <v>0.98</v>
      </c>
      <c r="D105" s="91">
        <v>0.14002029426697796</v>
      </c>
      <c r="E105" s="92">
        <v>3450</v>
      </c>
      <c r="F105" s="93">
        <v>0</v>
      </c>
      <c r="H105" s="89" t="s">
        <v>154</v>
      </c>
      <c r="I105" s="110">
        <v>1.2045528225939153E-2</v>
      </c>
      <c r="J105" s="104"/>
      <c r="L105">
        <f t="shared" si="6"/>
        <v>1.7205403386700282E-3</v>
      </c>
      <c r="M105">
        <f t="shared" si="5"/>
        <v>-8.4306476594831314E-2</v>
      </c>
    </row>
    <row r="106" spans="2:13" x14ac:dyDescent="0.25">
      <c r="B106" s="89" t="s">
        <v>155</v>
      </c>
      <c r="C106" s="90">
        <v>9.2753623188405795E-3</v>
      </c>
      <c r="D106" s="91">
        <v>9.5874888885849108E-2</v>
      </c>
      <c r="E106" s="92">
        <v>3450</v>
      </c>
      <c r="F106" s="93">
        <v>0</v>
      </c>
      <c r="H106" s="89" t="s">
        <v>155</v>
      </c>
      <c r="I106" s="110">
        <v>-1.2053280903109439E-2</v>
      </c>
      <c r="J106" s="104"/>
      <c r="L106">
        <f t="shared" si="6"/>
        <v>-0.12455276344382672</v>
      </c>
      <c r="M106">
        <f t="shared" si="5"/>
        <v>1.1660878964898933E-3</v>
      </c>
    </row>
    <row r="107" spans="2:13" x14ac:dyDescent="0.25">
      <c r="B107" s="89" t="s">
        <v>156</v>
      </c>
      <c r="C107" s="90">
        <v>8.6956521739130436E-3</v>
      </c>
      <c r="D107" s="91">
        <v>9.2857617314346608E-2</v>
      </c>
      <c r="E107" s="92">
        <v>3450</v>
      </c>
      <c r="F107" s="93">
        <v>0</v>
      </c>
      <c r="H107" s="89" t="s">
        <v>156</v>
      </c>
      <c r="I107" s="110">
        <v>-4.9052439926508661E-3</v>
      </c>
      <c r="J107" s="104"/>
      <c r="L107">
        <f t="shared" si="6"/>
        <v>-5.2366083017201456E-2</v>
      </c>
      <c r="M107">
        <f t="shared" si="5"/>
        <v>4.5935160541404782E-4</v>
      </c>
    </row>
    <row r="108" spans="2:13" x14ac:dyDescent="0.25">
      <c r="B108" s="89" t="s">
        <v>157</v>
      </c>
      <c r="C108" s="90">
        <v>2.0289855072463769E-3</v>
      </c>
      <c r="D108" s="91">
        <v>4.5005064311690789E-2</v>
      </c>
      <c r="E108" s="92">
        <v>3450</v>
      </c>
      <c r="F108" s="93">
        <v>0</v>
      </c>
      <c r="H108" s="89" t="s">
        <v>157</v>
      </c>
      <c r="I108" s="110">
        <v>-1.6780815926741932E-3</v>
      </c>
      <c r="J108" s="104"/>
      <c r="L108">
        <f t="shared" si="6"/>
        <v>-3.7210852046436385E-2</v>
      </c>
      <c r="M108">
        <f t="shared" si="5"/>
        <v>7.5653779937570354E-5</v>
      </c>
    </row>
    <row r="109" spans="2:13" x14ac:dyDescent="0.25">
      <c r="B109" s="89" t="s">
        <v>158</v>
      </c>
      <c r="C109" s="90">
        <v>0.94724637681159418</v>
      </c>
      <c r="D109" s="91">
        <v>0.22357362743192241</v>
      </c>
      <c r="E109" s="92">
        <v>3450</v>
      </c>
      <c r="F109" s="93">
        <v>0</v>
      </c>
      <c r="H109" s="89" t="s">
        <v>158</v>
      </c>
      <c r="I109" s="110">
        <v>2.3011840652480558E-2</v>
      </c>
      <c r="J109" s="104"/>
      <c r="L109">
        <f t="shared" si="6"/>
        <v>5.429790555338398E-3</v>
      </c>
      <c r="M109">
        <f t="shared" si="5"/>
        <v>-9.7497557883768543E-2</v>
      </c>
    </row>
    <row r="110" spans="2:13" x14ac:dyDescent="0.25">
      <c r="B110" s="89" t="s">
        <v>159</v>
      </c>
      <c r="C110" s="90">
        <v>3.8840579710144929E-2</v>
      </c>
      <c r="D110" s="91">
        <v>0.19324288623832425</v>
      </c>
      <c r="E110" s="92">
        <v>3450</v>
      </c>
      <c r="F110" s="93">
        <v>0</v>
      </c>
      <c r="H110" s="89" t="s">
        <v>159</v>
      </c>
      <c r="I110" s="110">
        <v>-2.2734349558145281E-2</v>
      </c>
      <c r="J110" s="104"/>
      <c r="L110">
        <f t="shared" si="6"/>
        <v>-0.11307704344171737</v>
      </c>
      <c r="M110">
        <f t="shared" si="5"/>
        <v>4.5694583296713295E-3</v>
      </c>
    </row>
    <row r="111" spans="2:13" x14ac:dyDescent="0.25">
      <c r="B111" s="89" t="s">
        <v>160</v>
      </c>
      <c r="C111" s="90">
        <v>1.0144927536231883E-2</v>
      </c>
      <c r="D111" s="91">
        <v>0.10022434610612797</v>
      </c>
      <c r="E111" s="92">
        <v>3450</v>
      </c>
      <c r="F111" s="93">
        <v>0</v>
      </c>
      <c r="H111" s="89" t="s">
        <v>160</v>
      </c>
      <c r="I111" s="110">
        <v>-7.5969156330836958E-3</v>
      </c>
      <c r="J111" s="104"/>
      <c r="L111">
        <f t="shared" si="6"/>
        <v>-7.5030127575234057E-2</v>
      </c>
      <c r="M111">
        <f t="shared" si="5"/>
        <v>7.6897641731572233E-4</v>
      </c>
    </row>
    <row r="112" spans="2:13" x14ac:dyDescent="0.25">
      <c r="B112" s="89" t="s">
        <v>161</v>
      </c>
      <c r="C112" s="90">
        <v>3.7681159420289855E-3</v>
      </c>
      <c r="D112" s="91">
        <v>6.1278100914697049E-2</v>
      </c>
      <c r="E112" s="92">
        <v>3450</v>
      </c>
      <c r="F112" s="93">
        <v>0</v>
      </c>
      <c r="H112" s="89" t="s">
        <v>161</v>
      </c>
      <c r="I112" s="110">
        <v>1.6003333016788537E-4</v>
      </c>
      <c r="J112" s="104"/>
      <c r="L112">
        <f t="shared" si="6"/>
        <v>2.6017501137504365E-3</v>
      </c>
      <c r="M112">
        <f t="shared" si="5"/>
        <v>-9.8407772705137253E-6</v>
      </c>
    </row>
    <row r="113" spans="2:13" x14ac:dyDescent="0.25">
      <c r="B113" s="89" t="s">
        <v>162</v>
      </c>
      <c r="C113" s="90">
        <v>0.98173913043478256</v>
      </c>
      <c r="D113" s="91">
        <v>0.13391268821642746</v>
      </c>
      <c r="E113" s="92">
        <v>3450</v>
      </c>
      <c r="F113" s="93">
        <v>0</v>
      </c>
      <c r="H113" s="89" t="s">
        <v>162</v>
      </c>
      <c r="I113" s="110">
        <v>8.6469892700342579E-3</v>
      </c>
      <c r="J113" s="104"/>
      <c r="L113">
        <f t="shared" si="6"/>
        <v>1.1791380286290162E-3</v>
      </c>
      <c r="M113">
        <f t="shared" si="5"/>
        <v>-6.3392706396293116E-2</v>
      </c>
    </row>
    <row r="114" spans="2:13" x14ac:dyDescent="0.25">
      <c r="B114" s="89" t="s">
        <v>163</v>
      </c>
      <c r="C114" s="90">
        <v>1.3043478260869565E-2</v>
      </c>
      <c r="D114" s="91">
        <v>0.11347721543211706</v>
      </c>
      <c r="E114" s="92">
        <v>3450</v>
      </c>
      <c r="F114" s="93">
        <v>0</v>
      </c>
      <c r="H114" s="89" t="s">
        <v>163</v>
      </c>
      <c r="I114" s="110">
        <v>-1.075601464989792E-2</v>
      </c>
      <c r="J114" s="104"/>
      <c r="L114">
        <f t="shared" si="6"/>
        <v>-9.3549341744191689E-2</v>
      </c>
      <c r="M114">
        <f t="shared" si="5"/>
        <v>1.2363349129188327E-3</v>
      </c>
    </row>
    <row r="115" spans="2:13" x14ac:dyDescent="0.25">
      <c r="B115" s="89" t="s">
        <v>164</v>
      </c>
      <c r="C115" s="90">
        <v>2.3188405797101449E-3</v>
      </c>
      <c r="D115" s="91">
        <v>4.8105450020217648E-2</v>
      </c>
      <c r="E115" s="92">
        <v>3450</v>
      </c>
      <c r="F115" s="93">
        <v>0</v>
      </c>
      <c r="H115" s="89" t="s">
        <v>164</v>
      </c>
      <c r="I115" s="110">
        <v>-1.3495029693463799E-3</v>
      </c>
      <c r="J115" s="104"/>
      <c r="L115">
        <f t="shared" si="6"/>
        <v>-2.7987965740529804E-2</v>
      </c>
      <c r="M115">
        <f t="shared" si="5"/>
        <v>6.5050472377756657E-5</v>
      </c>
    </row>
    <row r="116" spans="2:13" x14ac:dyDescent="0.25">
      <c r="B116" s="89" t="s">
        <v>165</v>
      </c>
      <c r="C116" s="90">
        <v>2.8985507246376812E-3</v>
      </c>
      <c r="D116" s="91">
        <v>5.3767900234327377E-2</v>
      </c>
      <c r="E116" s="92">
        <v>3450</v>
      </c>
      <c r="F116" s="93">
        <v>0</v>
      </c>
      <c r="H116" s="89" t="s">
        <v>165</v>
      </c>
      <c r="I116" s="110">
        <v>2.3720372299595284E-3</v>
      </c>
      <c r="J116" s="104"/>
      <c r="L116">
        <f t="shared" si="6"/>
        <v>4.3988360144623179E-2</v>
      </c>
      <c r="M116">
        <f t="shared" si="5"/>
        <v>-1.2787313995529995E-4</v>
      </c>
    </row>
    <row r="117" spans="2:13" x14ac:dyDescent="0.25">
      <c r="B117" s="89" t="s">
        <v>166</v>
      </c>
      <c r="C117" s="90">
        <v>0.7379710144927536</v>
      </c>
      <c r="D117" s="91">
        <v>0.43980207108249275</v>
      </c>
      <c r="E117" s="92">
        <v>3450</v>
      </c>
      <c r="F117" s="93">
        <v>0</v>
      </c>
      <c r="H117" s="89" t="s">
        <v>166</v>
      </c>
      <c r="I117" s="110">
        <v>3.8046917360212866E-2</v>
      </c>
      <c r="J117" s="104"/>
      <c r="L117">
        <f t="shared" si="6"/>
        <v>2.2667913166113034E-2</v>
      </c>
      <c r="M117">
        <f t="shared" si="5"/>
        <v>-6.3841268717836047E-2</v>
      </c>
    </row>
    <row r="118" spans="2:13" x14ac:dyDescent="0.25">
      <c r="B118" s="89" t="s">
        <v>167</v>
      </c>
      <c r="C118" s="90">
        <v>0.17072463768115942</v>
      </c>
      <c r="D118" s="91">
        <v>0.37632271349586416</v>
      </c>
      <c r="E118" s="92">
        <v>3450</v>
      </c>
      <c r="F118" s="93">
        <v>0</v>
      </c>
      <c r="H118" s="89" t="s">
        <v>167</v>
      </c>
      <c r="I118" s="110">
        <v>-2.8110474782744917E-2</v>
      </c>
      <c r="J118" s="104"/>
      <c r="L118">
        <f t="shared" si="6"/>
        <v>-6.1945036332949427E-2</v>
      </c>
      <c r="M118">
        <f t="shared" si="5"/>
        <v>1.2752753023455857E-2</v>
      </c>
    </row>
    <row r="119" spans="2:13" x14ac:dyDescent="0.25">
      <c r="B119" s="89" t="s">
        <v>168</v>
      </c>
      <c r="C119" s="90">
        <v>7.7101449275362333E-2</v>
      </c>
      <c r="D119" s="91">
        <v>0.26679101735073246</v>
      </c>
      <c r="E119" s="92">
        <v>3450</v>
      </c>
      <c r="F119" s="93">
        <v>0</v>
      </c>
      <c r="H119" s="89" t="s">
        <v>168</v>
      </c>
      <c r="I119" s="110">
        <v>-1.8738483531497391E-2</v>
      </c>
      <c r="J119" s="104"/>
      <c r="L119">
        <f t="shared" si="6"/>
        <v>-6.48212202409406E-2</v>
      </c>
      <c r="M119">
        <f t="shared" si="5"/>
        <v>5.415340635706721E-3</v>
      </c>
    </row>
    <row r="120" spans="2:13" ht="15.75" thickBot="1" x14ac:dyDescent="0.3">
      <c r="B120" s="98" t="s">
        <v>169</v>
      </c>
      <c r="C120" s="99">
        <v>1.4202898550724638E-2</v>
      </c>
      <c r="D120" s="100">
        <v>0.1183437185155788</v>
      </c>
      <c r="E120" s="101">
        <v>3450</v>
      </c>
      <c r="F120" s="102">
        <v>0</v>
      </c>
      <c r="H120" s="98" t="s">
        <v>169</v>
      </c>
      <c r="I120" s="111">
        <v>-9.7617671215585473E-3</v>
      </c>
      <c r="J120" s="104"/>
      <c r="L120">
        <f t="shared" si="6"/>
        <v>-8.1315019116865603E-2</v>
      </c>
      <c r="M120">
        <f t="shared" si="5"/>
        <v>1.1715483495226154E-3</v>
      </c>
    </row>
    <row r="121" spans="2:13" ht="15.75" thickTop="1" x14ac:dyDescent="0.25">
      <c r="B121" s="103" t="s">
        <v>53</v>
      </c>
      <c r="C121" s="103"/>
      <c r="D121" s="103"/>
      <c r="E121" s="103"/>
      <c r="F121" s="103"/>
      <c r="H121" s="103" t="s">
        <v>7</v>
      </c>
      <c r="I121" s="103"/>
      <c r="J121" s="104"/>
    </row>
  </sheetData>
  <mergeCells count="7">
    <mergeCell ref="L5:M5"/>
    <mergeCell ref="B5:F5"/>
    <mergeCell ref="B6"/>
    <mergeCell ref="B121:F121"/>
    <mergeCell ref="H5:H6"/>
    <mergeCell ref="H121:I121"/>
    <mergeCell ref="H4:I4"/>
  </mergeCells>
  <pageMargins left="0.25" right="0.2" top="0.25" bottom="0.25" header="0.55000000000000004" footer="0.05"/>
  <pageSetup scale="7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7"/>
  <sheetViews>
    <sheetView topLeftCell="A107" workbookViewId="0">
      <selection activeCell="K117" sqref="K117:L117"/>
    </sheetView>
  </sheetViews>
  <sheetFormatPr defaultRowHeight="15" x14ac:dyDescent="0.25"/>
  <cols>
    <col min="1" max="1" width="5.42578125" customWidth="1"/>
    <col min="2" max="2" width="35" bestFit="1" customWidth="1"/>
    <col min="3" max="3" width="6.42578125" bestFit="1" customWidth="1"/>
    <col min="4" max="4" width="8.85546875" bestFit="1" customWidth="1"/>
    <col min="5" max="5" width="7.5703125" bestFit="1" customWidth="1"/>
    <col min="6" max="6" width="8.85546875" bestFit="1" customWidth="1"/>
    <col min="8" max="8" width="37.5703125" customWidth="1"/>
    <col min="9" max="9" width="10.28515625" bestFit="1" customWidth="1"/>
    <col min="11" max="11" width="12" bestFit="1" customWidth="1"/>
    <col min="12" max="12" width="15.28515625" bestFit="1" customWidth="1"/>
  </cols>
  <sheetData>
    <row r="1" spans="1:12" x14ac:dyDescent="0.25">
      <c r="A1" t="s">
        <v>11</v>
      </c>
    </row>
    <row r="4" spans="1:12" ht="15.75" thickBot="1" x14ac:dyDescent="0.3">
      <c r="H4" s="112" t="s">
        <v>6</v>
      </c>
      <c r="I4" s="112"/>
      <c r="J4" s="137"/>
    </row>
    <row r="5" spans="1:12" ht="16.5" thickTop="1" thickBot="1" x14ac:dyDescent="0.3">
      <c r="B5" s="112" t="s">
        <v>0</v>
      </c>
      <c r="C5" s="112"/>
      <c r="D5" s="112"/>
      <c r="E5" s="112"/>
      <c r="F5" s="112"/>
      <c r="H5" s="138" t="s">
        <v>47</v>
      </c>
      <c r="I5" s="139" t="s">
        <v>4</v>
      </c>
      <c r="J5" s="137"/>
      <c r="K5" s="30" t="s">
        <v>8</v>
      </c>
      <c r="L5" s="30"/>
    </row>
    <row r="6" spans="1:12" ht="27.75" thickTop="1" thickBot="1" x14ac:dyDescent="0.3">
      <c r="B6" s="113" t="s">
        <v>47</v>
      </c>
      <c r="C6" s="114" t="s">
        <v>1</v>
      </c>
      <c r="D6" s="115" t="s">
        <v>54</v>
      </c>
      <c r="E6" s="115" t="s">
        <v>55</v>
      </c>
      <c r="F6" s="116" t="s">
        <v>2</v>
      </c>
      <c r="H6" s="140"/>
      <c r="I6" s="141" t="s">
        <v>5</v>
      </c>
      <c r="J6" s="137"/>
      <c r="K6" s="1" t="s">
        <v>9</v>
      </c>
      <c r="L6" s="1" t="s">
        <v>10</v>
      </c>
    </row>
    <row r="7" spans="1:12" ht="15.75" thickTop="1" x14ac:dyDescent="0.25">
      <c r="B7" s="117" t="s">
        <v>48</v>
      </c>
      <c r="C7" s="118">
        <v>1.1388747237803842E-2</v>
      </c>
      <c r="D7" s="119">
        <v>0.10611766029474397</v>
      </c>
      <c r="E7" s="120">
        <v>5883</v>
      </c>
      <c r="F7" s="121">
        <v>0</v>
      </c>
      <c r="H7" s="117" t="s">
        <v>48</v>
      </c>
      <c r="I7" s="142">
        <v>5.0138360578512751E-2</v>
      </c>
      <c r="J7" s="137"/>
      <c r="K7">
        <f>((1-C7)/D7)*I7</f>
        <v>0.46709800541485635</v>
      </c>
      <c r="L7">
        <f>((0-C7)/D7)*I7</f>
        <v>-5.3809433223513366E-3</v>
      </c>
    </row>
    <row r="8" spans="1:12" x14ac:dyDescent="0.25">
      <c r="B8" s="122" t="s">
        <v>61</v>
      </c>
      <c r="C8" s="123">
        <v>3.5016148223695392E-2</v>
      </c>
      <c r="D8" s="124">
        <v>0.18383623754564596</v>
      </c>
      <c r="E8" s="125">
        <v>5883</v>
      </c>
      <c r="F8" s="126">
        <v>0</v>
      </c>
      <c r="H8" s="122" t="s">
        <v>61</v>
      </c>
      <c r="I8" s="143">
        <v>7.95261633886271E-2</v>
      </c>
      <c r="J8" s="137"/>
      <c r="K8">
        <f t="shared" ref="K8:K71" si="0">((1-C8)/D8)*I8</f>
        <v>0.41744470235197478</v>
      </c>
      <c r="L8">
        <f t="shared" ref="L8:L71" si="1">((0-C8)/D8)*I8</f>
        <v>-1.5147720395368471E-2</v>
      </c>
    </row>
    <row r="9" spans="1:12" x14ac:dyDescent="0.25">
      <c r="B9" s="122" t="s">
        <v>62</v>
      </c>
      <c r="C9" s="123">
        <v>4.9294577596464394E-3</v>
      </c>
      <c r="D9" s="124">
        <v>7.004278787122234E-2</v>
      </c>
      <c r="E9" s="125">
        <v>5883</v>
      </c>
      <c r="F9" s="126">
        <v>0</v>
      </c>
      <c r="H9" s="122" t="s">
        <v>62</v>
      </c>
      <c r="I9" s="143">
        <v>2.2613748033780415E-2</v>
      </c>
      <c r="J9" s="137"/>
      <c r="K9">
        <f t="shared" si="0"/>
        <v>0.32126468979836043</v>
      </c>
      <c r="L9">
        <f t="shared" si="1"/>
        <v>-1.5915059795272384E-3</v>
      </c>
    </row>
    <row r="10" spans="1:12" x14ac:dyDescent="0.25">
      <c r="B10" s="122" t="s">
        <v>63</v>
      </c>
      <c r="C10" s="123">
        <v>0.48478667346591869</v>
      </c>
      <c r="D10" s="124">
        <v>0.49981098217012315</v>
      </c>
      <c r="E10" s="125">
        <v>5883</v>
      </c>
      <c r="F10" s="126">
        <v>0</v>
      </c>
      <c r="H10" s="122" t="s">
        <v>63</v>
      </c>
      <c r="I10" s="143">
        <v>6.0541504288942262E-2</v>
      </c>
      <c r="J10" s="137"/>
      <c r="K10">
        <f t="shared" si="0"/>
        <v>6.2407171772520975E-2</v>
      </c>
      <c r="L10">
        <f t="shared" si="1"/>
        <v>-5.8721627811029291E-2</v>
      </c>
    </row>
    <row r="11" spans="1:12" x14ac:dyDescent="0.25">
      <c r="B11" s="122" t="s">
        <v>49</v>
      </c>
      <c r="C11" s="123">
        <v>0.39605643379228284</v>
      </c>
      <c r="D11" s="124">
        <v>0.48911798245302907</v>
      </c>
      <c r="E11" s="125">
        <v>5883</v>
      </c>
      <c r="F11" s="126">
        <v>0</v>
      </c>
      <c r="H11" s="122" t="s">
        <v>49</v>
      </c>
      <c r="I11" s="143">
        <v>7.5036678411648572E-2</v>
      </c>
      <c r="J11" s="137"/>
      <c r="K11">
        <f t="shared" si="0"/>
        <v>9.2652326804739032E-2</v>
      </c>
      <c r="L11">
        <f t="shared" si="1"/>
        <v>-6.0759899086699105E-2</v>
      </c>
    </row>
    <row r="12" spans="1:12" x14ac:dyDescent="0.25">
      <c r="B12" s="122" t="s">
        <v>64</v>
      </c>
      <c r="C12" s="123">
        <v>1.1048784633690294E-2</v>
      </c>
      <c r="D12" s="124">
        <v>0.1045397849806325</v>
      </c>
      <c r="E12" s="125">
        <v>5883</v>
      </c>
      <c r="F12" s="126">
        <v>0</v>
      </c>
      <c r="H12" s="122" t="s">
        <v>64</v>
      </c>
      <c r="I12" s="143">
        <v>4.2546174471951116E-2</v>
      </c>
      <c r="J12" s="137"/>
      <c r="K12">
        <f t="shared" si="0"/>
        <v>0.40248878416019623</v>
      </c>
      <c r="L12">
        <f t="shared" si="1"/>
        <v>-4.4966949072555431E-3</v>
      </c>
    </row>
    <row r="13" spans="1:12" x14ac:dyDescent="0.25">
      <c r="B13" s="122" t="s">
        <v>65</v>
      </c>
      <c r="C13" s="123">
        <v>0.58167601563827975</v>
      </c>
      <c r="D13" s="124">
        <v>0.49332585264346202</v>
      </c>
      <c r="E13" s="125">
        <v>5883</v>
      </c>
      <c r="F13" s="126">
        <v>0</v>
      </c>
      <c r="H13" s="122" t="s">
        <v>65</v>
      </c>
      <c r="I13" s="143">
        <v>6.9784606693615428E-2</v>
      </c>
      <c r="J13" s="137"/>
      <c r="K13">
        <f t="shared" si="0"/>
        <v>5.917503524853162E-2</v>
      </c>
      <c r="L13">
        <f t="shared" si="1"/>
        <v>-8.2282393588165442E-2</v>
      </c>
    </row>
    <row r="14" spans="1:12" x14ac:dyDescent="0.25">
      <c r="B14" s="122" t="s">
        <v>66</v>
      </c>
      <c r="C14" s="123">
        <v>0.53476117627061026</v>
      </c>
      <c r="D14" s="124">
        <v>0.49883259490976356</v>
      </c>
      <c r="E14" s="125">
        <v>5883</v>
      </c>
      <c r="F14" s="126">
        <v>0</v>
      </c>
      <c r="H14" s="122" t="s">
        <v>66</v>
      </c>
      <c r="I14" s="143">
        <v>6.2418136016619628E-2</v>
      </c>
      <c r="J14" s="137"/>
      <c r="K14">
        <f t="shared" si="0"/>
        <v>5.8214600401175168E-2</v>
      </c>
      <c r="L14">
        <f t="shared" si="1"/>
        <v>-6.6913822748300003E-2</v>
      </c>
    </row>
    <row r="15" spans="1:12" x14ac:dyDescent="0.25">
      <c r="B15" s="122" t="s">
        <v>67</v>
      </c>
      <c r="C15" s="123">
        <v>4.130545639979602E-2</v>
      </c>
      <c r="D15" s="124">
        <v>0.19901268290990856</v>
      </c>
      <c r="E15" s="125">
        <v>5883</v>
      </c>
      <c r="F15" s="126">
        <v>0</v>
      </c>
      <c r="H15" s="122" t="s">
        <v>67</v>
      </c>
      <c r="I15" s="143">
        <v>5.1543443605435897E-2</v>
      </c>
      <c r="J15" s="137"/>
      <c r="K15">
        <f t="shared" si="0"/>
        <v>0.24829783419012413</v>
      </c>
      <c r="L15">
        <f t="shared" si="1"/>
        <v>-1.0697938600744708E-2</v>
      </c>
    </row>
    <row r="16" spans="1:12" x14ac:dyDescent="0.25">
      <c r="B16" s="122" t="s">
        <v>68</v>
      </c>
      <c r="C16" s="123">
        <v>0.65017848036715953</v>
      </c>
      <c r="D16" s="124">
        <v>0.47695397288081232</v>
      </c>
      <c r="E16" s="125">
        <v>5883</v>
      </c>
      <c r="F16" s="126">
        <v>0</v>
      </c>
      <c r="H16" s="122" t="s">
        <v>68</v>
      </c>
      <c r="I16" s="143">
        <v>5.9987869265684383E-2</v>
      </c>
      <c r="J16" s="137"/>
      <c r="K16">
        <f t="shared" si="0"/>
        <v>4.399805595350792E-2</v>
      </c>
      <c r="L16">
        <f t="shared" si="1"/>
        <v>-8.1774812450032902E-2</v>
      </c>
    </row>
    <row r="17" spans="2:12" x14ac:dyDescent="0.25">
      <c r="B17" s="122" t="s">
        <v>69</v>
      </c>
      <c r="C17" s="123">
        <v>1.0708822029576747E-2</v>
      </c>
      <c r="D17" s="124">
        <v>0.10293660317263056</v>
      </c>
      <c r="E17" s="125">
        <v>5883</v>
      </c>
      <c r="F17" s="126">
        <v>0</v>
      </c>
      <c r="H17" s="122" t="s">
        <v>69</v>
      </c>
      <c r="I17" s="143">
        <v>2.1663439289740408E-2</v>
      </c>
      <c r="J17" s="137"/>
      <c r="K17">
        <f t="shared" si="0"/>
        <v>0.20820047207013692</v>
      </c>
      <c r="L17">
        <f t="shared" si="1"/>
        <v>-2.2537164502437501E-3</v>
      </c>
    </row>
    <row r="18" spans="2:12" x14ac:dyDescent="0.25">
      <c r="B18" s="122" t="s">
        <v>70</v>
      </c>
      <c r="C18" s="123">
        <v>1.9547849736528983E-2</v>
      </c>
      <c r="D18" s="124">
        <v>0.13845212052197287</v>
      </c>
      <c r="E18" s="125">
        <v>5883</v>
      </c>
      <c r="F18" s="126">
        <v>0</v>
      </c>
      <c r="H18" s="122" t="s">
        <v>70</v>
      </c>
      <c r="I18" s="143">
        <v>7.5712402201474863E-2</v>
      </c>
      <c r="J18" s="137"/>
      <c r="K18">
        <f t="shared" si="0"/>
        <v>0.5361592676239858</v>
      </c>
      <c r="L18">
        <f t="shared" si="1"/>
        <v>-1.0689721875304849E-2</v>
      </c>
    </row>
    <row r="19" spans="2:12" x14ac:dyDescent="0.25">
      <c r="B19" s="122" t="s">
        <v>71</v>
      </c>
      <c r="C19" s="123">
        <v>3.9095699473057962E-3</v>
      </c>
      <c r="D19" s="124">
        <v>6.2409512723164452E-2</v>
      </c>
      <c r="E19" s="125">
        <v>5883</v>
      </c>
      <c r="F19" s="126">
        <v>0</v>
      </c>
      <c r="H19" s="122" t="s">
        <v>71</v>
      </c>
      <c r="I19" s="143">
        <v>3.5921031421277755E-2</v>
      </c>
      <c r="J19" s="137"/>
      <c r="K19">
        <f t="shared" si="0"/>
        <v>0.57331958022284424</v>
      </c>
      <c r="L19">
        <f t="shared" si="1"/>
        <v>-2.2502304343217437E-3</v>
      </c>
    </row>
    <row r="20" spans="2:12" x14ac:dyDescent="0.25">
      <c r="B20" s="122" t="s">
        <v>72</v>
      </c>
      <c r="C20" s="123">
        <v>0.24783273839877615</v>
      </c>
      <c r="D20" s="124">
        <v>0.431790880012904</v>
      </c>
      <c r="E20" s="125">
        <v>5883</v>
      </c>
      <c r="F20" s="126">
        <v>0</v>
      </c>
      <c r="H20" s="122" t="s">
        <v>72</v>
      </c>
      <c r="I20" s="143">
        <v>3.9199272306031936E-2</v>
      </c>
      <c r="J20" s="137"/>
      <c r="K20">
        <f t="shared" ref="K20:K65" si="2">((1-C20)/D20)*I20</f>
        <v>6.8284001983338768E-2</v>
      </c>
      <c r="L20">
        <f t="shared" ref="L20:L65" si="3">((0-C20)/D20)*I20</f>
        <v>-2.249899997552722E-2</v>
      </c>
    </row>
    <row r="21" spans="2:12" x14ac:dyDescent="0.25">
      <c r="B21" s="122" t="s">
        <v>73</v>
      </c>
      <c r="C21" s="123">
        <v>1.495835458099609E-2</v>
      </c>
      <c r="D21" s="124">
        <v>0.1213964877659274</v>
      </c>
      <c r="E21" s="125">
        <v>5883</v>
      </c>
      <c r="F21" s="126">
        <v>0</v>
      </c>
      <c r="H21" s="122" t="s">
        <v>73</v>
      </c>
      <c r="I21" s="143">
        <v>2.7213774094730862E-2</v>
      </c>
      <c r="J21" s="137"/>
      <c r="K21">
        <f t="shared" si="2"/>
        <v>0.22081941006417358</v>
      </c>
      <c r="L21">
        <f t="shared" si="3"/>
        <v>-3.3532541994214446E-3</v>
      </c>
    </row>
    <row r="22" spans="2:12" x14ac:dyDescent="0.25">
      <c r="B22" s="122" t="s">
        <v>74</v>
      </c>
      <c r="C22" s="123">
        <v>5.6093829678735337E-2</v>
      </c>
      <c r="D22" s="124">
        <v>0.2301223881629863</v>
      </c>
      <c r="E22" s="125">
        <v>5883</v>
      </c>
      <c r="F22" s="126">
        <v>0</v>
      </c>
      <c r="H22" s="122" t="s">
        <v>74</v>
      </c>
      <c r="I22" s="143">
        <v>4.2816126018340325E-2</v>
      </c>
      <c r="J22" s="137"/>
      <c r="K22">
        <f t="shared" si="2"/>
        <v>0.17562135462169984</v>
      </c>
      <c r="L22">
        <f t="shared" si="3"/>
        <v>-1.0436709350830351E-2</v>
      </c>
    </row>
    <row r="23" spans="2:12" x14ac:dyDescent="0.25">
      <c r="B23" s="122" t="s">
        <v>75</v>
      </c>
      <c r="C23" s="123">
        <v>3.9095699473057962E-3</v>
      </c>
      <c r="D23" s="124">
        <v>6.2409512723163363E-2</v>
      </c>
      <c r="E23" s="125">
        <v>5883</v>
      </c>
      <c r="F23" s="126">
        <v>0</v>
      </c>
      <c r="H23" s="122" t="s">
        <v>75</v>
      </c>
      <c r="I23" s="143">
        <v>4.391690571485167E-2</v>
      </c>
      <c r="J23" s="137"/>
      <c r="K23">
        <f t="shared" si="2"/>
        <v>0.70093816777797302</v>
      </c>
      <c r="L23">
        <f t="shared" si="3"/>
        <v>-2.7511225015176412E-3</v>
      </c>
    </row>
    <row r="24" spans="2:12" x14ac:dyDescent="0.25">
      <c r="B24" s="122" t="s">
        <v>76</v>
      </c>
      <c r="C24" s="123">
        <v>1.2408635050144484E-2</v>
      </c>
      <c r="D24" s="124">
        <v>0.11071018130091866</v>
      </c>
      <c r="E24" s="125">
        <v>5883</v>
      </c>
      <c r="F24" s="126">
        <v>0</v>
      </c>
      <c r="H24" s="122" t="s">
        <v>76</v>
      </c>
      <c r="I24" s="143">
        <v>1.9220993576690103E-3</v>
      </c>
      <c r="J24" s="137"/>
      <c r="K24">
        <f t="shared" si="2"/>
        <v>1.7146108026415339E-2</v>
      </c>
      <c r="L24">
        <f t="shared" si="3"/>
        <v>-2.1543302683792076E-4</v>
      </c>
    </row>
    <row r="25" spans="2:12" x14ac:dyDescent="0.25">
      <c r="B25" s="122" t="s">
        <v>77</v>
      </c>
      <c r="C25" s="123">
        <v>4.3855175930647632E-2</v>
      </c>
      <c r="D25" s="124">
        <v>0.20479020563831157</v>
      </c>
      <c r="E25" s="125">
        <v>5883</v>
      </c>
      <c r="F25" s="126">
        <v>0</v>
      </c>
      <c r="H25" s="122" t="s">
        <v>77</v>
      </c>
      <c r="I25" s="143">
        <v>5.3558925216551992E-2</v>
      </c>
      <c r="J25" s="137"/>
      <c r="K25">
        <f t="shared" si="2"/>
        <v>0.25006122225868532</v>
      </c>
      <c r="L25">
        <f t="shared" si="3"/>
        <v>-1.1469474727598367E-2</v>
      </c>
    </row>
    <row r="26" spans="2:12" ht="24" x14ac:dyDescent="0.25">
      <c r="B26" s="122" t="s">
        <v>51</v>
      </c>
      <c r="C26" s="127">
        <v>2.395059625212947</v>
      </c>
      <c r="D26" s="128">
        <v>1.526422432316433</v>
      </c>
      <c r="E26" s="125">
        <v>5883</v>
      </c>
      <c r="F26" s="126">
        <v>13</v>
      </c>
      <c r="H26" s="122" t="s">
        <v>51</v>
      </c>
      <c r="I26" s="143">
        <v>-3.0392558248185562E-3</v>
      </c>
      <c r="J26" s="137"/>
      <c r="K26">
        <f t="shared" si="2"/>
        <v>2.7776996735191357E-3</v>
      </c>
      <c r="L26">
        <f t="shared" si="3"/>
        <v>4.7687971315185651E-3</v>
      </c>
    </row>
    <row r="27" spans="2:12" x14ac:dyDescent="0.25">
      <c r="B27" s="122" t="s">
        <v>50</v>
      </c>
      <c r="C27" s="123">
        <v>0.65816760156382803</v>
      </c>
      <c r="D27" s="124">
        <v>0.47436405768374462</v>
      </c>
      <c r="E27" s="125">
        <v>5883</v>
      </c>
      <c r="F27" s="126">
        <v>0</v>
      </c>
      <c r="H27" s="122" t="s">
        <v>50</v>
      </c>
      <c r="I27" s="143">
        <v>-3.0856938920246321E-2</v>
      </c>
      <c r="J27" s="137"/>
      <c r="K27">
        <f t="shared" si="2"/>
        <v>-2.2235878264070502E-2</v>
      </c>
      <c r="L27">
        <f t="shared" si="3"/>
        <v>4.2813187786415213E-2</v>
      </c>
    </row>
    <row r="28" spans="2:12" x14ac:dyDescent="0.25">
      <c r="B28" s="122" t="s">
        <v>52</v>
      </c>
      <c r="C28" s="129">
        <v>3.5973126716359354</v>
      </c>
      <c r="D28" s="130">
        <v>11.930807067866368</v>
      </c>
      <c r="E28" s="125">
        <v>5883</v>
      </c>
      <c r="F28" s="126">
        <v>785</v>
      </c>
      <c r="H28" s="122" t="s">
        <v>52</v>
      </c>
      <c r="I28" s="143">
        <v>1.0710585609363209E-2</v>
      </c>
      <c r="J28" s="137"/>
      <c r="K28">
        <f t="shared" si="2"/>
        <v>-2.3316729174814735E-3</v>
      </c>
      <c r="L28">
        <f t="shared" si="3"/>
        <v>-3.2293980712315815E-3</v>
      </c>
    </row>
    <row r="29" spans="2:12" x14ac:dyDescent="0.25">
      <c r="B29" s="122" t="s">
        <v>81</v>
      </c>
      <c r="C29" s="123">
        <v>6.119326874043856E-3</v>
      </c>
      <c r="D29" s="124">
        <v>7.7993042602609808E-2</v>
      </c>
      <c r="E29" s="125">
        <v>5883</v>
      </c>
      <c r="F29" s="126">
        <v>0</v>
      </c>
      <c r="H29" s="122" t="s">
        <v>81</v>
      </c>
      <c r="I29" s="143">
        <v>3.0618160287178976E-3</v>
      </c>
      <c r="J29" s="137"/>
      <c r="K29">
        <f t="shared" si="2"/>
        <v>3.9017323520959268E-2</v>
      </c>
      <c r="L29">
        <f t="shared" si="3"/>
        <v>-2.4022980105259685E-4</v>
      </c>
    </row>
    <row r="30" spans="2:12" x14ac:dyDescent="0.25">
      <c r="B30" s="122" t="s">
        <v>82</v>
      </c>
      <c r="C30" s="123">
        <v>0.53255141934387218</v>
      </c>
      <c r="D30" s="124">
        <v>0.49898169055276831</v>
      </c>
      <c r="E30" s="125">
        <v>5883</v>
      </c>
      <c r="F30" s="126">
        <v>0</v>
      </c>
      <c r="H30" s="122" t="s">
        <v>82</v>
      </c>
      <c r="I30" s="143">
        <v>6.8834626539685764E-2</v>
      </c>
      <c r="J30" s="137"/>
      <c r="K30">
        <f t="shared" si="2"/>
        <v>6.448462756283839E-2</v>
      </c>
      <c r="L30">
        <f t="shared" si="3"/>
        <v>-7.346557751068096E-2</v>
      </c>
    </row>
    <row r="31" spans="2:12" x14ac:dyDescent="0.25">
      <c r="B31" s="122" t="s">
        <v>83</v>
      </c>
      <c r="C31" s="123">
        <v>7.8191398946115924E-3</v>
      </c>
      <c r="D31" s="124">
        <v>8.8087001794916048E-2</v>
      </c>
      <c r="E31" s="125">
        <v>5883</v>
      </c>
      <c r="F31" s="126">
        <v>0</v>
      </c>
      <c r="H31" s="122" t="s">
        <v>83</v>
      </c>
      <c r="I31" s="143">
        <v>-6.6804514149914028E-3</v>
      </c>
      <c r="J31" s="137"/>
      <c r="K31">
        <f t="shared" si="2"/>
        <v>-7.5246244006013804E-2</v>
      </c>
      <c r="L31">
        <f t="shared" si="3"/>
        <v>5.9299763993089522E-4</v>
      </c>
    </row>
    <row r="32" spans="2:12" x14ac:dyDescent="0.25">
      <c r="B32" s="122" t="s">
        <v>84</v>
      </c>
      <c r="C32" s="123">
        <v>6.4422913479517244E-2</v>
      </c>
      <c r="D32" s="124">
        <v>0.24552565783524707</v>
      </c>
      <c r="E32" s="125">
        <v>5883</v>
      </c>
      <c r="F32" s="126">
        <v>0</v>
      </c>
      <c r="H32" s="122" t="s">
        <v>84</v>
      </c>
      <c r="I32" s="143">
        <v>-4.613528630387706E-3</v>
      </c>
      <c r="J32" s="137"/>
      <c r="K32">
        <f t="shared" si="2"/>
        <v>-1.757988029704537E-2</v>
      </c>
      <c r="L32">
        <f t="shared" si="3"/>
        <v>1.2105331817914597E-3</v>
      </c>
    </row>
    <row r="33" spans="2:12" x14ac:dyDescent="0.25">
      <c r="B33" s="122" t="s">
        <v>85</v>
      </c>
      <c r="C33" s="123">
        <v>3.0596634370219269E-2</v>
      </c>
      <c r="D33" s="124">
        <v>0.17223682219446718</v>
      </c>
      <c r="E33" s="125">
        <v>5883</v>
      </c>
      <c r="F33" s="126">
        <v>0</v>
      </c>
      <c r="H33" s="122" t="s">
        <v>85</v>
      </c>
      <c r="I33" s="143">
        <v>-1.3779670930565337E-2</v>
      </c>
      <c r="J33" s="137"/>
      <c r="K33">
        <f t="shared" si="2"/>
        <v>-7.7556350652351946E-2</v>
      </c>
      <c r="L33">
        <f t="shared" si="3"/>
        <v>2.4478595681962736E-3</v>
      </c>
    </row>
    <row r="34" spans="2:12" x14ac:dyDescent="0.25">
      <c r="B34" s="122" t="s">
        <v>86</v>
      </c>
      <c r="C34" s="123">
        <v>8.4990651028386864E-4</v>
      </c>
      <c r="D34" s="124">
        <v>2.9143241741072815E-2</v>
      </c>
      <c r="E34" s="125">
        <v>5883</v>
      </c>
      <c r="F34" s="126">
        <v>0</v>
      </c>
      <c r="H34" s="122" t="s">
        <v>86</v>
      </c>
      <c r="I34" s="143">
        <v>-3.1927467728424279E-3</v>
      </c>
      <c r="J34" s="137"/>
      <c r="K34">
        <f t="shared" si="2"/>
        <v>-0.10946048023472459</v>
      </c>
      <c r="L34">
        <f t="shared" si="3"/>
        <v>9.3110309828789192E-5</v>
      </c>
    </row>
    <row r="35" spans="2:12" x14ac:dyDescent="0.25">
      <c r="B35" s="122" t="s">
        <v>87</v>
      </c>
      <c r="C35" s="123">
        <v>2.8896821349651538E-3</v>
      </c>
      <c r="D35" s="124">
        <v>5.3682601724708616E-2</v>
      </c>
      <c r="E35" s="125">
        <v>5883</v>
      </c>
      <c r="F35" s="126">
        <v>0</v>
      </c>
      <c r="H35" s="122" t="s">
        <v>87</v>
      </c>
      <c r="I35" s="143">
        <v>-1.9273464895659658E-3</v>
      </c>
      <c r="J35" s="137"/>
      <c r="K35">
        <f t="shared" si="2"/>
        <v>-3.5798880998769447E-2</v>
      </c>
      <c r="L35">
        <f t="shared" si="3"/>
        <v>1.037471832558951E-4</v>
      </c>
    </row>
    <row r="36" spans="2:12" x14ac:dyDescent="0.25">
      <c r="B36" s="122" t="s">
        <v>89</v>
      </c>
      <c r="C36" s="123">
        <v>0.35288118306986233</v>
      </c>
      <c r="D36" s="124">
        <v>0.47790676555534933</v>
      </c>
      <c r="E36" s="125">
        <v>5883</v>
      </c>
      <c r="F36" s="126">
        <v>0</v>
      </c>
      <c r="H36" s="122" t="s">
        <v>89</v>
      </c>
      <c r="I36" s="143">
        <v>-6.5167851280230671E-2</v>
      </c>
      <c r="J36" s="137"/>
      <c r="K36">
        <f t="shared" si="2"/>
        <v>-8.82417782333276E-2</v>
      </c>
      <c r="L36">
        <f t="shared" si="3"/>
        <v>4.8119236042129802E-2</v>
      </c>
    </row>
    <row r="37" spans="2:12" x14ac:dyDescent="0.25">
      <c r="B37" s="122" t="s">
        <v>90</v>
      </c>
      <c r="C37" s="123">
        <v>1.0198878123406424E-3</v>
      </c>
      <c r="D37" s="124">
        <v>3.1922106065903205E-2</v>
      </c>
      <c r="E37" s="125">
        <v>5883</v>
      </c>
      <c r="F37" s="126">
        <v>0</v>
      </c>
      <c r="H37" s="122" t="s">
        <v>90</v>
      </c>
      <c r="I37" s="143">
        <v>2.1354061347702898E-2</v>
      </c>
      <c r="J37" s="137"/>
      <c r="K37">
        <f t="shared" si="2"/>
        <v>0.66826050125733849</v>
      </c>
      <c r="L37">
        <f t="shared" si="3"/>
        <v>-6.8224655564812502E-4</v>
      </c>
    </row>
    <row r="38" spans="2:12" x14ac:dyDescent="0.25">
      <c r="B38" s="122" t="s">
        <v>91</v>
      </c>
      <c r="C38" s="123">
        <v>1.6998130205677376E-4</v>
      </c>
      <c r="D38" s="124">
        <v>1.3037687757297078E-2</v>
      </c>
      <c r="E38" s="125">
        <v>5883</v>
      </c>
      <c r="F38" s="126">
        <v>0</v>
      </c>
      <c r="H38" s="122" t="s">
        <v>91</v>
      </c>
      <c r="I38" s="143">
        <v>4.1488288106231201E-3</v>
      </c>
      <c r="J38" s="137"/>
      <c r="K38">
        <f t="shared" si="2"/>
        <v>0.31816405366651085</v>
      </c>
      <c r="L38">
        <f t="shared" si="3"/>
        <v>-5.4091134591382338E-5</v>
      </c>
    </row>
    <row r="39" spans="2:12" x14ac:dyDescent="0.25">
      <c r="B39" s="122" t="s">
        <v>92</v>
      </c>
      <c r="C39" s="123">
        <v>7.3091959884412716E-3</v>
      </c>
      <c r="D39" s="124">
        <v>8.5188057834629391E-2</v>
      </c>
      <c r="E39" s="125">
        <v>5883</v>
      </c>
      <c r="F39" s="126">
        <v>0</v>
      </c>
      <c r="H39" s="122" t="s">
        <v>92</v>
      </c>
      <c r="I39" s="143">
        <v>5.4178163018978133E-2</v>
      </c>
      <c r="J39" s="137"/>
      <c r="K39">
        <f t="shared" si="2"/>
        <v>0.63133455057260357</v>
      </c>
      <c r="L39">
        <f t="shared" si="3"/>
        <v>-4.6485249442845804E-3</v>
      </c>
    </row>
    <row r="40" spans="2:12" x14ac:dyDescent="0.25">
      <c r="B40" s="122" t="s">
        <v>93</v>
      </c>
      <c r="C40" s="123">
        <v>1.8697943226245112E-3</v>
      </c>
      <c r="D40" s="124">
        <v>4.3204345632651429E-2</v>
      </c>
      <c r="E40" s="125">
        <v>5883</v>
      </c>
      <c r="F40" s="126">
        <v>0</v>
      </c>
      <c r="H40" s="122" t="s">
        <v>93</v>
      </c>
      <c r="I40" s="143">
        <v>1.5712923558683884E-2</v>
      </c>
      <c r="J40" s="137"/>
      <c r="K40">
        <f t="shared" si="2"/>
        <v>0.36300847504491029</v>
      </c>
      <c r="L40">
        <f t="shared" si="3"/>
        <v>-6.8002268826532913E-4</v>
      </c>
    </row>
    <row r="41" spans="2:12" x14ac:dyDescent="0.25">
      <c r="B41" s="122" t="s">
        <v>94</v>
      </c>
      <c r="C41" s="123">
        <v>6.7992520822709513E-4</v>
      </c>
      <c r="D41" s="124">
        <v>2.6068725046767393E-2</v>
      </c>
      <c r="E41" s="125">
        <v>5883</v>
      </c>
      <c r="F41" s="126">
        <v>0</v>
      </c>
      <c r="H41" s="122" t="s">
        <v>94</v>
      </c>
      <c r="I41" s="143">
        <v>2.1699768540464379E-2</v>
      </c>
      <c r="J41" s="137"/>
      <c r="K41">
        <f t="shared" si="2"/>
        <v>0.83184023314980016</v>
      </c>
      <c r="L41">
        <f t="shared" si="3"/>
        <v>-5.6597396370117387E-4</v>
      </c>
    </row>
    <row r="42" spans="2:12" x14ac:dyDescent="0.25">
      <c r="B42" s="122" t="s">
        <v>95</v>
      </c>
      <c r="C42" s="123">
        <v>2.4987251402345742E-2</v>
      </c>
      <c r="D42" s="124">
        <v>0.15609942539706151</v>
      </c>
      <c r="E42" s="125">
        <v>5883</v>
      </c>
      <c r="F42" s="126">
        <v>0</v>
      </c>
      <c r="H42" s="122" t="s">
        <v>95</v>
      </c>
      <c r="I42" s="143">
        <v>1.2348067403803873E-2</v>
      </c>
      <c r="J42" s="137"/>
      <c r="K42">
        <f t="shared" si="2"/>
        <v>7.7127273906535176E-2</v>
      </c>
      <c r="L42">
        <f t="shared" si="3"/>
        <v>-1.9765880865168532E-3</v>
      </c>
    </row>
    <row r="43" spans="2:12" x14ac:dyDescent="0.25">
      <c r="B43" s="122" t="s">
        <v>96</v>
      </c>
      <c r="C43" s="123">
        <v>1.6998130205677376E-4</v>
      </c>
      <c r="D43" s="124">
        <v>1.3037687757297068E-2</v>
      </c>
      <c r="E43" s="125">
        <v>5883</v>
      </c>
      <c r="F43" s="126">
        <v>0</v>
      </c>
      <c r="H43" s="122" t="s">
        <v>96</v>
      </c>
      <c r="I43" s="143">
        <v>2.4774355056544775E-3</v>
      </c>
      <c r="J43" s="137"/>
      <c r="K43">
        <f t="shared" si="2"/>
        <v>0.18998877976312198</v>
      </c>
      <c r="L43">
        <f t="shared" si="3"/>
        <v>-3.2300030561564434E-5</v>
      </c>
    </row>
    <row r="44" spans="2:12" x14ac:dyDescent="0.25">
      <c r="B44" s="122" t="s">
        <v>97</v>
      </c>
      <c r="C44" s="123">
        <v>1.223865374808771E-2</v>
      </c>
      <c r="D44" s="124">
        <v>0.10995873923242044</v>
      </c>
      <c r="E44" s="125">
        <v>5883</v>
      </c>
      <c r="F44" s="126">
        <v>0</v>
      </c>
      <c r="H44" s="122" t="s">
        <v>97</v>
      </c>
      <c r="I44" s="143">
        <v>1.597158243795016E-2</v>
      </c>
      <c r="J44" s="137"/>
      <c r="K44">
        <f t="shared" si="2"/>
        <v>0.14347301433983331</v>
      </c>
      <c r="L44">
        <f t="shared" si="3"/>
        <v>-1.7776728674011356E-3</v>
      </c>
    </row>
    <row r="45" spans="2:12" x14ac:dyDescent="0.25">
      <c r="B45" s="122" t="s">
        <v>98</v>
      </c>
      <c r="C45" s="123">
        <v>1.3088560258371578E-2</v>
      </c>
      <c r="D45" s="124">
        <v>0.11366374053748431</v>
      </c>
      <c r="E45" s="125">
        <v>5883</v>
      </c>
      <c r="F45" s="126">
        <v>0</v>
      </c>
      <c r="H45" s="122" t="s">
        <v>98</v>
      </c>
      <c r="I45" s="143">
        <v>6.2143053039185863E-3</v>
      </c>
      <c r="J45" s="137"/>
      <c r="K45">
        <f t="shared" si="2"/>
        <v>5.395712797663723E-2</v>
      </c>
      <c r="L45">
        <f t="shared" si="3"/>
        <v>-7.155871261111035E-4</v>
      </c>
    </row>
    <row r="46" spans="2:12" x14ac:dyDescent="0.25">
      <c r="B46" s="122" t="s">
        <v>99</v>
      </c>
      <c r="C46" s="123">
        <v>4.9294577596464386E-3</v>
      </c>
      <c r="D46" s="124">
        <v>7.0042787871221299E-2</v>
      </c>
      <c r="E46" s="125">
        <v>5883</v>
      </c>
      <c r="F46" s="126">
        <v>0</v>
      </c>
      <c r="H46" s="122" t="s">
        <v>99</v>
      </c>
      <c r="I46" s="143">
        <v>-3.9154100958360027E-4</v>
      </c>
      <c r="J46" s="137"/>
      <c r="K46">
        <f t="shared" si="2"/>
        <v>-5.562470263633941E-3</v>
      </c>
      <c r="L46">
        <f t="shared" si="3"/>
        <v>2.7555797342908149E-5</v>
      </c>
    </row>
    <row r="47" spans="2:12" x14ac:dyDescent="0.25">
      <c r="B47" s="122" t="s">
        <v>100</v>
      </c>
      <c r="C47" s="123">
        <v>0.70049294577596466</v>
      </c>
      <c r="D47" s="124">
        <v>0.45808104880312206</v>
      </c>
      <c r="E47" s="125">
        <v>5883</v>
      </c>
      <c r="F47" s="126">
        <v>0</v>
      </c>
      <c r="H47" s="122" t="s">
        <v>100</v>
      </c>
      <c r="I47" s="143">
        <v>-6.7144975197666962E-2</v>
      </c>
      <c r="J47" s="137"/>
      <c r="K47">
        <f t="shared" si="2"/>
        <v>-4.3901387712815779E-2</v>
      </c>
      <c r="L47">
        <f t="shared" si="3"/>
        <v>0.10267742268133588</v>
      </c>
    </row>
    <row r="48" spans="2:12" x14ac:dyDescent="0.25">
      <c r="B48" s="122" t="s">
        <v>101</v>
      </c>
      <c r="C48" s="123">
        <v>1.6998130205677378E-4</v>
      </c>
      <c r="D48" s="124">
        <v>1.3037687757297146E-2</v>
      </c>
      <c r="E48" s="125">
        <v>5883</v>
      </c>
      <c r="F48" s="126">
        <v>0</v>
      </c>
      <c r="H48" s="122" t="s">
        <v>101</v>
      </c>
      <c r="I48" s="143">
        <v>2.0616343813870618E-3</v>
      </c>
      <c r="J48" s="137"/>
      <c r="K48">
        <f t="shared" si="2"/>
        <v>0.15810195645595634</v>
      </c>
      <c r="L48">
        <f t="shared" si="3"/>
        <v>-2.6878945334232639E-5</v>
      </c>
    </row>
    <row r="49" spans="2:12" ht="24" x14ac:dyDescent="0.25">
      <c r="B49" s="122" t="s">
        <v>102</v>
      </c>
      <c r="C49" s="123">
        <v>0.23389427163012069</v>
      </c>
      <c r="D49" s="124">
        <v>0.42334171194507625</v>
      </c>
      <c r="E49" s="125">
        <v>5883</v>
      </c>
      <c r="F49" s="126">
        <v>0</v>
      </c>
      <c r="H49" s="122" t="s">
        <v>102</v>
      </c>
      <c r="I49" s="143">
        <v>4.8302785802888944E-2</v>
      </c>
      <c r="J49" s="137"/>
      <c r="K49">
        <f t="shared" si="2"/>
        <v>8.7411752387436564E-2</v>
      </c>
      <c r="L49">
        <f t="shared" si="3"/>
        <v>-2.6687058195054961E-2</v>
      </c>
    </row>
    <row r="50" spans="2:12" x14ac:dyDescent="0.25">
      <c r="B50" s="122" t="s">
        <v>103</v>
      </c>
      <c r="C50" s="123">
        <v>1.6998130205677376E-4</v>
      </c>
      <c r="D50" s="124">
        <v>1.3037687757297101E-2</v>
      </c>
      <c r="E50" s="125">
        <v>5883</v>
      </c>
      <c r="F50" s="126">
        <v>0</v>
      </c>
      <c r="H50" s="122" t="s">
        <v>103</v>
      </c>
      <c r="I50" s="143">
        <v>6.7982257917033433E-3</v>
      </c>
      <c r="J50" s="137"/>
      <c r="K50">
        <f t="shared" si="2"/>
        <v>0.52134015992424132</v>
      </c>
      <c r="L50">
        <f t="shared" si="3"/>
        <v>-8.8633145175831578E-5</v>
      </c>
    </row>
    <row r="51" spans="2:12" ht="24" x14ac:dyDescent="0.25">
      <c r="B51" s="122" t="s">
        <v>104</v>
      </c>
      <c r="C51" s="123">
        <v>4.2495325514193437E-3</v>
      </c>
      <c r="D51" s="124">
        <v>6.5055310453962706E-2</v>
      </c>
      <c r="E51" s="125">
        <v>5883</v>
      </c>
      <c r="F51" s="126">
        <v>0</v>
      </c>
      <c r="H51" s="122" t="s">
        <v>104</v>
      </c>
      <c r="I51" s="143">
        <v>2.9897474175639788E-2</v>
      </c>
      <c r="J51" s="137"/>
      <c r="K51">
        <f t="shared" si="2"/>
        <v>0.45761712115712122</v>
      </c>
      <c r="L51">
        <f t="shared" si="3"/>
        <v>-1.9529580110836512E-3</v>
      </c>
    </row>
    <row r="52" spans="2:12" ht="24" x14ac:dyDescent="0.25">
      <c r="B52" s="122" t="s">
        <v>105</v>
      </c>
      <c r="C52" s="123">
        <v>1.35985041645419E-3</v>
      </c>
      <c r="D52" s="124">
        <v>3.6854200538873796E-2</v>
      </c>
      <c r="E52" s="125">
        <v>5883</v>
      </c>
      <c r="F52" s="126">
        <v>0</v>
      </c>
      <c r="H52" s="122" t="s">
        <v>105</v>
      </c>
      <c r="I52" s="143">
        <v>8.0029214024820838E-3</v>
      </c>
      <c r="J52" s="137"/>
      <c r="K52">
        <f t="shared" si="2"/>
        <v>0.21685556896153721</v>
      </c>
      <c r="L52">
        <f t="shared" si="3"/>
        <v>-2.9529268964975278E-4</v>
      </c>
    </row>
    <row r="53" spans="2:12" ht="24" x14ac:dyDescent="0.25">
      <c r="B53" s="122" t="s">
        <v>106</v>
      </c>
      <c r="C53" s="123">
        <v>6.7992520822709502E-4</v>
      </c>
      <c r="D53" s="124">
        <v>2.6068725046766609E-2</v>
      </c>
      <c r="E53" s="125">
        <v>5883</v>
      </c>
      <c r="F53" s="126">
        <v>0</v>
      </c>
      <c r="H53" s="122" t="s">
        <v>106</v>
      </c>
      <c r="I53" s="143">
        <v>4.3682642803665947E-3</v>
      </c>
      <c r="J53" s="137"/>
      <c r="K53">
        <f t="shared" si="2"/>
        <v>0.16745330581127202</v>
      </c>
      <c r="L53">
        <f t="shared" si="3"/>
        <v>-1.1393318986989081E-4</v>
      </c>
    </row>
    <row r="54" spans="2:12" x14ac:dyDescent="0.25">
      <c r="B54" s="122" t="s">
        <v>107</v>
      </c>
      <c r="C54" s="123">
        <v>0.1256161822199558</v>
      </c>
      <c r="D54" s="124">
        <v>0.33144446043572162</v>
      </c>
      <c r="E54" s="125">
        <v>5883</v>
      </c>
      <c r="F54" s="126">
        <v>0</v>
      </c>
      <c r="H54" s="122" t="s">
        <v>107</v>
      </c>
      <c r="I54" s="143">
        <v>3.7098985726818058E-2</v>
      </c>
      <c r="J54" s="137"/>
      <c r="K54">
        <f t="shared" si="2"/>
        <v>9.7870855143990326E-2</v>
      </c>
      <c r="L54">
        <f t="shared" si="3"/>
        <v>-1.4060373629745108E-2</v>
      </c>
    </row>
    <row r="55" spans="2:12" ht="24" x14ac:dyDescent="0.25">
      <c r="B55" s="122" t="s">
        <v>108</v>
      </c>
      <c r="C55" s="123">
        <v>1.6998130205677376E-4</v>
      </c>
      <c r="D55" s="124">
        <v>1.3037687757297068E-2</v>
      </c>
      <c r="E55" s="125">
        <v>5883</v>
      </c>
      <c r="F55" s="126">
        <v>0</v>
      </c>
      <c r="H55" s="122" t="s">
        <v>108</v>
      </c>
      <c r="I55" s="143">
        <v>-1.8221533129991832E-3</v>
      </c>
      <c r="J55" s="137"/>
      <c r="K55">
        <f t="shared" si="2"/>
        <v>-0.13973670906383104</v>
      </c>
      <c r="L55">
        <f t="shared" si="3"/>
        <v>2.3756665940807731E-5</v>
      </c>
    </row>
    <row r="56" spans="2:12" x14ac:dyDescent="0.25">
      <c r="B56" s="122" t="s">
        <v>109</v>
      </c>
      <c r="C56" s="123">
        <v>3.3486316505184431E-2</v>
      </c>
      <c r="D56" s="124">
        <v>0.17991799656891225</v>
      </c>
      <c r="E56" s="125">
        <v>5883</v>
      </c>
      <c r="F56" s="126">
        <v>0</v>
      </c>
      <c r="H56" s="122" t="s">
        <v>109</v>
      </c>
      <c r="I56" s="143">
        <v>1.6619181544135865E-2</v>
      </c>
      <c r="J56" s="137"/>
      <c r="K56">
        <f t="shared" si="2"/>
        <v>8.9277708051509377E-2</v>
      </c>
      <c r="L56">
        <f t="shared" si="3"/>
        <v>-3.0931601277079399E-3</v>
      </c>
    </row>
    <row r="57" spans="2:12" x14ac:dyDescent="0.25">
      <c r="B57" s="122" t="s">
        <v>110</v>
      </c>
      <c r="C57" s="123">
        <v>4.9804521502634709E-2</v>
      </c>
      <c r="D57" s="124">
        <v>0.21755936364256609</v>
      </c>
      <c r="E57" s="125">
        <v>5883</v>
      </c>
      <c r="F57" s="126">
        <v>0</v>
      </c>
      <c r="H57" s="122" t="s">
        <v>110</v>
      </c>
      <c r="I57" s="143">
        <v>8.2394145065835082E-3</v>
      </c>
      <c r="J57" s="137"/>
      <c r="K57">
        <f t="shared" si="2"/>
        <v>3.5985830619011214E-2</v>
      </c>
      <c r="L57">
        <f t="shared" si="3"/>
        <v>-1.8861982775259902E-3</v>
      </c>
    </row>
    <row r="58" spans="2:12" x14ac:dyDescent="0.25">
      <c r="B58" s="122" t="s">
        <v>111</v>
      </c>
      <c r="C58" s="123">
        <v>1.8187999320074793E-2</v>
      </c>
      <c r="D58" s="124">
        <v>0.13364217861993208</v>
      </c>
      <c r="E58" s="125">
        <v>5883</v>
      </c>
      <c r="F58" s="126">
        <v>0</v>
      </c>
      <c r="H58" s="122" t="s">
        <v>111</v>
      </c>
      <c r="I58" s="143">
        <v>6.9148667858111943E-3</v>
      </c>
      <c r="J58" s="137"/>
      <c r="K58">
        <f t="shared" si="2"/>
        <v>5.0800572570132381E-2</v>
      </c>
      <c r="L58">
        <f t="shared" si="3"/>
        <v>-9.4107708881651037E-4</v>
      </c>
    </row>
    <row r="59" spans="2:12" x14ac:dyDescent="0.25">
      <c r="B59" s="122" t="s">
        <v>112</v>
      </c>
      <c r="C59" s="123">
        <v>0.81642019377868436</v>
      </c>
      <c r="D59" s="124">
        <v>0.38717404587895332</v>
      </c>
      <c r="E59" s="125">
        <v>5883</v>
      </c>
      <c r="F59" s="126">
        <v>0</v>
      </c>
      <c r="H59" s="122" t="s">
        <v>112</v>
      </c>
      <c r="I59" s="143">
        <v>-0.12275247107219785</v>
      </c>
      <c r="J59" s="137"/>
      <c r="K59">
        <f t="shared" si="2"/>
        <v>-5.8203474877722233E-2</v>
      </c>
      <c r="L59">
        <f t="shared" si="3"/>
        <v>0.25884378688675919</v>
      </c>
    </row>
    <row r="60" spans="2:12" x14ac:dyDescent="0.25">
      <c r="B60" s="122" t="s">
        <v>113</v>
      </c>
      <c r="C60" s="123">
        <v>1.35985041645419E-3</v>
      </c>
      <c r="D60" s="124">
        <v>3.6854200538872339E-2</v>
      </c>
      <c r="E60" s="125">
        <v>5883</v>
      </c>
      <c r="F60" s="126">
        <v>0</v>
      </c>
      <c r="H60" s="122" t="s">
        <v>113</v>
      </c>
      <c r="I60" s="143">
        <v>4.4276640700509125E-3</v>
      </c>
      <c r="J60" s="137"/>
      <c r="K60">
        <f t="shared" si="2"/>
        <v>0.11997663887885893</v>
      </c>
      <c r="L60">
        <f t="shared" si="3"/>
        <v>-1.6337244443078661E-4</v>
      </c>
    </row>
    <row r="61" spans="2:12" x14ac:dyDescent="0.25">
      <c r="B61" s="122" t="s">
        <v>114</v>
      </c>
      <c r="C61" s="123">
        <v>6.6292707802141767E-3</v>
      </c>
      <c r="D61" s="124">
        <v>8.1156904335456151E-2</v>
      </c>
      <c r="E61" s="125">
        <v>5883</v>
      </c>
      <c r="F61" s="126">
        <v>0</v>
      </c>
      <c r="H61" s="122" t="s">
        <v>114</v>
      </c>
      <c r="I61" s="143">
        <v>1.7066936927746624E-2</v>
      </c>
      <c r="J61" s="137"/>
      <c r="K61">
        <f t="shared" si="2"/>
        <v>0.20890145724862147</v>
      </c>
      <c r="L61">
        <f t="shared" si="3"/>
        <v>-1.3941062342053795E-3</v>
      </c>
    </row>
    <row r="62" spans="2:12" x14ac:dyDescent="0.25">
      <c r="B62" s="122" t="s">
        <v>115</v>
      </c>
      <c r="C62" s="123">
        <v>5.099439061703213E-4</v>
      </c>
      <c r="D62" s="124">
        <v>2.2578098122710756E-2</v>
      </c>
      <c r="E62" s="125">
        <v>5883</v>
      </c>
      <c r="F62" s="126">
        <v>0</v>
      </c>
      <c r="H62" s="122" t="s">
        <v>115</v>
      </c>
      <c r="I62" s="143">
        <v>8.0848414299571122E-3</v>
      </c>
      <c r="J62" s="137"/>
      <c r="K62">
        <f t="shared" si="2"/>
        <v>0.35790076606183918</v>
      </c>
      <c r="L62">
        <f t="shared" si="3"/>
        <v>-1.8260243166420367E-4</v>
      </c>
    </row>
    <row r="63" spans="2:12" x14ac:dyDescent="0.25">
      <c r="B63" s="122" t="s">
        <v>116</v>
      </c>
      <c r="C63" s="123">
        <v>5.4394016658167602E-3</v>
      </c>
      <c r="D63" s="124">
        <v>7.3557693676431113E-2</v>
      </c>
      <c r="E63" s="125">
        <v>5883</v>
      </c>
      <c r="F63" s="126">
        <v>0</v>
      </c>
      <c r="H63" s="122" t="s">
        <v>116</v>
      </c>
      <c r="I63" s="143">
        <v>4.1675376584680172E-2</v>
      </c>
      <c r="J63" s="137"/>
      <c r="K63">
        <f t="shared" si="2"/>
        <v>0.56348541396890806</v>
      </c>
      <c r="L63">
        <f t="shared" si="3"/>
        <v>-3.0817865744325861E-3</v>
      </c>
    </row>
    <row r="64" spans="2:12" x14ac:dyDescent="0.25">
      <c r="B64" s="122" t="s">
        <v>117</v>
      </c>
      <c r="C64" s="123">
        <v>0.16879143294237633</v>
      </c>
      <c r="D64" s="124">
        <v>0.37459943631731979</v>
      </c>
      <c r="E64" s="125">
        <v>5883</v>
      </c>
      <c r="F64" s="126">
        <v>0</v>
      </c>
      <c r="H64" s="122" t="s">
        <v>117</v>
      </c>
      <c r="I64" s="143">
        <v>0.1134634962671312</v>
      </c>
      <c r="J64" s="137"/>
      <c r="K64">
        <f t="shared" si="2"/>
        <v>0.25176714378624815</v>
      </c>
      <c r="L64">
        <f t="shared" si="3"/>
        <v>-5.1125720609354684E-2</v>
      </c>
    </row>
    <row r="65" spans="2:12" x14ac:dyDescent="0.25">
      <c r="B65" s="122" t="s">
        <v>118</v>
      </c>
      <c r="C65" s="123">
        <v>6.7992520822709502E-4</v>
      </c>
      <c r="D65" s="124">
        <v>2.6068725046767494E-2</v>
      </c>
      <c r="E65" s="125">
        <v>5883</v>
      </c>
      <c r="F65" s="126">
        <v>0</v>
      </c>
      <c r="H65" s="122" t="s">
        <v>118</v>
      </c>
      <c r="I65" s="143">
        <v>9.7419607125620103E-3</v>
      </c>
      <c r="J65" s="137"/>
      <c r="K65">
        <f t="shared" si="2"/>
        <v>0.37344890823892274</v>
      </c>
      <c r="L65">
        <f t="shared" si="3"/>
        <v>-2.5409008895317079E-4</v>
      </c>
    </row>
    <row r="66" spans="2:12" x14ac:dyDescent="0.25">
      <c r="B66" s="122" t="s">
        <v>119</v>
      </c>
      <c r="C66" s="123">
        <v>0.82270950195478498</v>
      </c>
      <c r="D66" s="124">
        <v>0.3819468219452683</v>
      </c>
      <c r="E66" s="125">
        <v>5883</v>
      </c>
      <c r="F66" s="126">
        <v>0</v>
      </c>
      <c r="H66" s="122" t="s">
        <v>119</v>
      </c>
      <c r="I66" s="143">
        <v>-0.11069107772737199</v>
      </c>
      <c r="J66" s="137"/>
      <c r="K66">
        <f t="shared" si="0"/>
        <v>-5.1380127211163203E-2</v>
      </c>
      <c r="L66">
        <f t="shared" si="1"/>
        <v>0.23842743595592517</v>
      </c>
    </row>
    <row r="67" spans="2:12" x14ac:dyDescent="0.25">
      <c r="B67" s="122" t="s">
        <v>120</v>
      </c>
      <c r="C67" s="123">
        <v>1.35985041645419E-3</v>
      </c>
      <c r="D67" s="124">
        <v>3.6854200538872131E-2</v>
      </c>
      <c r="E67" s="125">
        <v>5883</v>
      </c>
      <c r="F67" s="126">
        <v>0</v>
      </c>
      <c r="H67" s="122" t="s">
        <v>120</v>
      </c>
      <c r="I67" s="143">
        <v>-7.8880845730765073E-4</v>
      </c>
      <c r="J67" s="137"/>
      <c r="K67">
        <f t="shared" si="0"/>
        <v>-2.1374382954464324E-2</v>
      </c>
      <c r="L67">
        <f t="shared" si="1"/>
        <v>2.910554274650461E-5</v>
      </c>
    </row>
    <row r="68" spans="2:12" x14ac:dyDescent="0.25">
      <c r="B68" s="122" t="s">
        <v>121</v>
      </c>
      <c r="C68" s="123">
        <v>5.5413904470508243E-2</v>
      </c>
      <c r="D68" s="124">
        <v>0.22880581841464642</v>
      </c>
      <c r="E68" s="125">
        <v>5883</v>
      </c>
      <c r="F68" s="126">
        <v>0</v>
      </c>
      <c r="H68" s="122" t="s">
        <v>121</v>
      </c>
      <c r="I68" s="143">
        <v>3.3124408215232298E-2</v>
      </c>
      <c r="J68" s="137"/>
      <c r="K68">
        <f t="shared" si="0"/>
        <v>0.13674851295105186</v>
      </c>
      <c r="L68">
        <f t="shared" si="1"/>
        <v>-8.0223169375639568E-3</v>
      </c>
    </row>
    <row r="69" spans="2:12" ht="24" x14ac:dyDescent="0.25">
      <c r="B69" s="122" t="s">
        <v>122</v>
      </c>
      <c r="C69" s="123">
        <v>3.3996260411354757E-4</v>
      </c>
      <c r="D69" s="124">
        <v>1.843650745133163E-2</v>
      </c>
      <c r="E69" s="125">
        <v>5883</v>
      </c>
      <c r="F69" s="126">
        <v>0</v>
      </c>
      <c r="H69" s="122" t="s">
        <v>122</v>
      </c>
      <c r="I69" s="143">
        <v>4.3048699446121335E-3</v>
      </c>
      <c r="J69" s="137"/>
      <c r="K69">
        <f t="shared" si="0"/>
        <v>0.23341766119073531</v>
      </c>
      <c r="L69">
        <f t="shared" si="1"/>
        <v>-7.9380262265170995E-5</v>
      </c>
    </row>
    <row r="70" spans="2:12" x14ac:dyDescent="0.25">
      <c r="B70" s="122" t="s">
        <v>123</v>
      </c>
      <c r="C70" s="123">
        <v>4.9294577596464386E-3</v>
      </c>
      <c r="D70" s="124">
        <v>7.0042787871219883E-2</v>
      </c>
      <c r="E70" s="125">
        <v>5883</v>
      </c>
      <c r="F70" s="126">
        <v>0</v>
      </c>
      <c r="H70" s="122" t="s">
        <v>123</v>
      </c>
      <c r="I70" s="143">
        <v>1.0698034020005369E-2</v>
      </c>
      <c r="J70" s="137"/>
      <c r="K70">
        <f t="shared" si="0"/>
        <v>0.15198279275754778</v>
      </c>
      <c r="L70">
        <f t="shared" si="1"/>
        <v>-7.5290416637664585E-4</v>
      </c>
    </row>
    <row r="71" spans="2:12" x14ac:dyDescent="0.25">
      <c r="B71" s="122" t="s">
        <v>124</v>
      </c>
      <c r="C71" s="123">
        <v>7.0712221655617885E-2</v>
      </c>
      <c r="D71" s="124">
        <v>0.25636531566306436</v>
      </c>
      <c r="E71" s="125">
        <v>5883</v>
      </c>
      <c r="F71" s="126">
        <v>0</v>
      </c>
      <c r="H71" s="122" t="s">
        <v>124</v>
      </c>
      <c r="I71" s="143">
        <v>8.5407254441006747E-2</v>
      </c>
      <c r="J71" s="137"/>
      <c r="K71">
        <f t="shared" si="0"/>
        <v>0.30958914051496789</v>
      </c>
      <c r="L71">
        <f t="shared" si="1"/>
        <v>-2.3557542062232782E-2</v>
      </c>
    </row>
    <row r="72" spans="2:12" x14ac:dyDescent="0.25">
      <c r="B72" s="122" t="s">
        <v>125</v>
      </c>
      <c r="C72" s="123">
        <v>1.2408635050144484E-2</v>
      </c>
      <c r="D72" s="124">
        <v>0.11071018130092225</v>
      </c>
      <c r="E72" s="125">
        <v>5883</v>
      </c>
      <c r="F72" s="126">
        <v>0</v>
      </c>
      <c r="H72" s="122" t="s">
        <v>125</v>
      </c>
      <c r="I72" s="143">
        <v>4.1613454783504054E-2</v>
      </c>
      <c r="J72" s="137"/>
      <c r="K72">
        <f t="shared" ref="K72:K117" si="4">((1-C72)/D72)*I72</f>
        <v>0.37121327168829693</v>
      </c>
      <c r="L72">
        <f t="shared" ref="L72:L117" si="5">((0-C72)/D72)*I72</f>
        <v>-4.664125444620598E-3</v>
      </c>
    </row>
    <row r="73" spans="2:12" x14ac:dyDescent="0.25">
      <c r="B73" s="122" t="s">
        <v>126</v>
      </c>
      <c r="C73" s="123">
        <v>2.821689614142444E-2</v>
      </c>
      <c r="D73" s="124">
        <v>0.16560605276611196</v>
      </c>
      <c r="E73" s="125">
        <v>5883</v>
      </c>
      <c r="F73" s="126">
        <v>0</v>
      </c>
      <c r="H73" s="122" t="s">
        <v>126</v>
      </c>
      <c r="I73" s="143">
        <v>4.4480231788551969E-2</v>
      </c>
      <c r="J73" s="137"/>
      <c r="K73">
        <f t="shared" si="4"/>
        <v>0.26101182285212399</v>
      </c>
      <c r="L73">
        <f t="shared" si="5"/>
        <v>-7.5787935269289106E-3</v>
      </c>
    </row>
    <row r="74" spans="2:12" x14ac:dyDescent="0.25">
      <c r="B74" s="122" t="s">
        <v>127</v>
      </c>
      <c r="C74" s="123">
        <v>5.099439061703213E-4</v>
      </c>
      <c r="D74" s="124">
        <v>2.257809812271076E-2</v>
      </c>
      <c r="E74" s="125">
        <v>5883</v>
      </c>
      <c r="F74" s="126">
        <v>0</v>
      </c>
      <c r="H74" s="122" t="s">
        <v>127</v>
      </c>
      <c r="I74" s="143">
        <v>5.2774734801168334E-4</v>
      </c>
      <c r="J74" s="137"/>
      <c r="K74">
        <f t="shared" si="4"/>
        <v>2.3362385246124415E-2</v>
      </c>
      <c r="L74">
        <f t="shared" si="5"/>
        <v>-1.1919584309247153E-5</v>
      </c>
    </row>
    <row r="75" spans="2:12" x14ac:dyDescent="0.25">
      <c r="B75" s="122" t="s">
        <v>128</v>
      </c>
      <c r="C75" s="123">
        <v>0.48376678565357811</v>
      </c>
      <c r="D75" s="124">
        <v>0.49977889161259226</v>
      </c>
      <c r="E75" s="125">
        <v>5883</v>
      </c>
      <c r="F75" s="126">
        <v>0</v>
      </c>
      <c r="H75" s="122" t="s">
        <v>128</v>
      </c>
      <c r="I75" s="143">
        <v>-9.1680454675392806E-2</v>
      </c>
      <c r="J75" s="137"/>
      <c r="K75">
        <f t="shared" si="4"/>
        <v>-9.4698869048088066E-2</v>
      </c>
      <c r="L75">
        <f t="shared" si="5"/>
        <v>8.8743161445788157E-2</v>
      </c>
    </row>
    <row r="76" spans="2:12" x14ac:dyDescent="0.25">
      <c r="B76" s="122" t="s">
        <v>129</v>
      </c>
      <c r="C76" s="123">
        <v>5.0994390617032119E-4</v>
      </c>
      <c r="D76" s="124">
        <v>2.2578098122710191E-2</v>
      </c>
      <c r="E76" s="125">
        <v>5883</v>
      </c>
      <c r="F76" s="126">
        <v>0</v>
      </c>
      <c r="H76" s="122" t="s">
        <v>129</v>
      </c>
      <c r="I76" s="143">
        <v>-4.0355523131208846E-4</v>
      </c>
      <c r="J76" s="137"/>
      <c r="K76">
        <f t="shared" si="4"/>
        <v>-1.7864633176315613E-2</v>
      </c>
      <c r="L76">
        <f t="shared" si="5"/>
        <v>9.1146087634263308E-6</v>
      </c>
    </row>
    <row r="77" spans="2:12" x14ac:dyDescent="0.25">
      <c r="B77" s="122" t="s">
        <v>130</v>
      </c>
      <c r="C77" s="123">
        <v>1.410844807071222E-2</v>
      </c>
      <c r="D77" s="124">
        <v>0.11794814328166642</v>
      </c>
      <c r="E77" s="125">
        <v>5883</v>
      </c>
      <c r="F77" s="126">
        <v>0</v>
      </c>
      <c r="H77" s="122" t="s">
        <v>130</v>
      </c>
      <c r="I77" s="143">
        <v>-5.7304169757912736E-3</v>
      </c>
      <c r="J77" s="137"/>
      <c r="K77">
        <f t="shared" si="4"/>
        <v>-4.789875896539824E-2</v>
      </c>
      <c r="L77">
        <f t="shared" si="5"/>
        <v>6.8544775760828497E-4</v>
      </c>
    </row>
    <row r="78" spans="2:12" x14ac:dyDescent="0.25">
      <c r="B78" s="122" t="s">
        <v>131</v>
      </c>
      <c r="C78" s="123">
        <v>1.1898691143974163E-3</v>
      </c>
      <c r="D78" s="124">
        <v>3.4476881748156316E-2</v>
      </c>
      <c r="E78" s="125">
        <v>5883</v>
      </c>
      <c r="F78" s="126">
        <v>0</v>
      </c>
      <c r="H78" s="122" t="s">
        <v>131</v>
      </c>
      <c r="I78" s="143">
        <v>4.7346073943822335E-3</v>
      </c>
      <c r="J78" s="137"/>
      <c r="K78">
        <f t="shared" si="4"/>
        <v>0.13716361780681474</v>
      </c>
      <c r="L78">
        <f t="shared" si="5"/>
        <v>-1.6340117846284945E-4</v>
      </c>
    </row>
    <row r="79" spans="2:12" x14ac:dyDescent="0.25">
      <c r="B79" s="122" t="s">
        <v>132</v>
      </c>
      <c r="C79" s="123">
        <v>3.0596634370219276E-3</v>
      </c>
      <c r="D79" s="124">
        <v>5.5234232855281985E-2</v>
      </c>
      <c r="E79" s="125">
        <v>5883</v>
      </c>
      <c r="F79" s="126">
        <v>0</v>
      </c>
      <c r="H79" s="122" t="s">
        <v>132</v>
      </c>
      <c r="I79" s="143">
        <v>-1.8347897815474991E-3</v>
      </c>
      <c r="J79" s="137"/>
      <c r="K79">
        <f t="shared" si="4"/>
        <v>-3.3116707660824418E-2</v>
      </c>
      <c r="L79">
        <f t="shared" si="5"/>
        <v>1.0163695445777315E-4</v>
      </c>
    </row>
    <row r="80" spans="2:12" x14ac:dyDescent="0.25">
      <c r="B80" s="122" t="s">
        <v>133</v>
      </c>
      <c r="C80" s="123">
        <v>0.4876763556008839</v>
      </c>
      <c r="D80" s="124">
        <v>0.49989059254905077</v>
      </c>
      <c r="E80" s="125">
        <v>5883</v>
      </c>
      <c r="F80" s="126">
        <v>0</v>
      </c>
      <c r="H80" s="122" t="s">
        <v>133</v>
      </c>
      <c r="I80" s="143">
        <v>8.7632641568017755E-2</v>
      </c>
      <c r="J80" s="137"/>
      <c r="K80">
        <f t="shared" si="4"/>
        <v>8.9812200840812928E-2</v>
      </c>
      <c r="L80">
        <f t="shared" si="5"/>
        <v>-8.5491441344489813E-2</v>
      </c>
    </row>
    <row r="81" spans="2:12" x14ac:dyDescent="0.25">
      <c r="B81" s="122" t="s">
        <v>134</v>
      </c>
      <c r="C81" s="123">
        <v>6.7992520822709502E-4</v>
      </c>
      <c r="D81" s="124">
        <v>2.6068725046767455E-2</v>
      </c>
      <c r="E81" s="125">
        <v>5883</v>
      </c>
      <c r="F81" s="126">
        <v>0</v>
      </c>
      <c r="H81" s="122" t="s">
        <v>134</v>
      </c>
      <c r="I81" s="143">
        <v>2.0931340628339529E-3</v>
      </c>
      <c r="J81" s="137"/>
      <c r="K81">
        <f t="shared" si="4"/>
        <v>8.0238327132143628E-2</v>
      </c>
      <c r="L81">
        <f t="shared" si="5"/>
        <v>-5.4593180562778451E-5</v>
      </c>
    </row>
    <row r="82" spans="2:12" x14ac:dyDescent="0.25">
      <c r="B82" s="122" t="s">
        <v>135</v>
      </c>
      <c r="C82" s="123">
        <v>2.7197008329083797E-3</v>
      </c>
      <c r="D82" s="124">
        <v>5.2084212383844489E-2</v>
      </c>
      <c r="E82" s="125">
        <v>5883</v>
      </c>
      <c r="F82" s="126">
        <v>0</v>
      </c>
      <c r="H82" s="122" t="s">
        <v>135</v>
      </c>
      <c r="I82" s="143">
        <v>7.7931091934828247E-3</v>
      </c>
      <c r="J82" s="137"/>
      <c r="K82">
        <f t="shared" si="4"/>
        <v>0.14921823547300217</v>
      </c>
      <c r="L82">
        <f t="shared" si="5"/>
        <v>-4.0693570267053599E-4</v>
      </c>
    </row>
    <row r="83" spans="2:12" x14ac:dyDescent="0.25">
      <c r="B83" s="122" t="s">
        <v>136</v>
      </c>
      <c r="C83" s="123">
        <v>6.2893081761006293E-3</v>
      </c>
      <c r="D83" s="124">
        <v>7.9062097749109383E-2</v>
      </c>
      <c r="E83" s="125">
        <v>5883</v>
      </c>
      <c r="F83" s="126">
        <v>0</v>
      </c>
      <c r="H83" s="122" t="s">
        <v>136</v>
      </c>
      <c r="I83" s="143">
        <v>2.7521049026694274E-2</v>
      </c>
      <c r="J83" s="137"/>
      <c r="K83">
        <f t="shared" si="4"/>
        <v>0.34590481971298176</v>
      </c>
      <c r="L83">
        <f t="shared" si="5"/>
        <v>-2.1892710108416566E-3</v>
      </c>
    </row>
    <row r="84" spans="2:12" ht="24" x14ac:dyDescent="0.25">
      <c r="B84" s="122" t="s">
        <v>137</v>
      </c>
      <c r="C84" s="123">
        <v>3.3996260411354751E-4</v>
      </c>
      <c r="D84" s="124">
        <v>1.8436507451332101E-2</v>
      </c>
      <c r="E84" s="125">
        <v>5883</v>
      </c>
      <c r="F84" s="126">
        <v>0</v>
      </c>
      <c r="H84" s="122" t="s">
        <v>137</v>
      </c>
      <c r="I84" s="143">
        <v>1.5601001275603408E-2</v>
      </c>
      <c r="J84" s="137"/>
      <c r="K84">
        <f t="shared" si="4"/>
        <v>0.845913878198017</v>
      </c>
      <c r="L84">
        <f t="shared" si="5"/>
        <v>-2.8767688427070798E-4</v>
      </c>
    </row>
    <row r="85" spans="2:12" x14ac:dyDescent="0.25">
      <c r="B85" s="122" t="s">
        <v>138</v>
      </c>
      <c r="C85" s="123">
        <v>7.2582015978242403E-2</v>
      </c>
      <c r="D85" s="124">
        <v>0.2594712141621866</v>
      </c>
      <c r="E85" s="125">
        <v>5883</v>
      </c>
      <c r="F85" s="126">
        <v>0</v>
      </c>
      <c r="H85" s="122" t="s">
        <v>138</v>
      </c>
      <c r="I85" s="143">
        <v>8.4883650474262995E-2</v>
      </c>
      <c r="J85" s="137"/>
      <c r="K85">
        <f t="shared" si="4"/>
        <v>0.30339636808436737</v>
      </c>
      <c r="L85">
        <f t="shared" si="5"/>
        <v>-2.3744547135635067E-2</v>
      </c>
    </row>
    <row r="86" spans="2:12" x14ac:dyDescent="0.25">
      <c r="B86" s="122" t="s">
        <v>139</v>
      </c>
      <c r="C86" s="123">
        <v>0.92044875063742992</v>
      </c>
      <c r="D86" s="124">
        <v>0.2706202075206483</v>
      </c>
      <c r="E86" s="125">
        <v>5883</v>
      </c>
      <c r="F86" s="126">
        <v>0</v>
      </c>
      <c r="H86" s="122" t="s">
        <v>139</v>
      </c>
      <c r="I86" s="143">
        <v>-8.2348878869259151E-2</v>
      </c>
      <c r="J86" s="137"/>
      <c r="K86">
        <f t="shared" si="4"/>
        <v>-2.4207195233773057E-2</v>
      </c>
      <c r="L86">
        <f t="shared" si="5"/>
        <v>0.28008966280102815</v>
      </c>
    </row>
    <row r="87" spans="2:12" ht="24" x14ac:dyDescent="0.25">
      <c r="B87" s="122" t="s">
        <v>140</v>
      </c>
      <c r="C87" s="123">
        <v>6.4592894781574026E-3</v>
      </c>
      <c r="D87" s="124">
        <v>8.0116528316304697E-2</v>
      </c>
      <c r="E87" s="125">
        <v>5883</v>
      </c>
      <c r="F87" s="126">
        <v>0</v>
      </c>
      <c r="H87" s="122" t="s">
        <v>140</v>
      </c>
      <c r="I87" s="143">
        <v>-2.9705296612480566E-4</v>
      </c>
      <c r="J87" s="137"/>
      <c r="K87">
        <f t="shared" si="4"/>
        <v>-3.6838118329472948E-3</v>
      </c>
      <c r="L87">
        <f t="shared" si="5"/>
        <v>2.3949503789905423E-5</v>
      </c>
    </row>
    <row r="88" spans="2:12" x14ac:dyDescent="0.25">
      <c r="B88" s="122" t="s">
        <v>141</v>
      </c>
      <c r="C88" s="123">
        <v>7.8191398946115924E-3</v>
      </c>
      <c r="D88" s="124">
        <v>8.8087001794914382E-2</v>
      </c>
      <c r="E88" s="125">
        <v>5883</v>
      </c>
      <c r="F88" s="126">
        <v>0</v>
      </c>
      <c r="H88" s="122" t="s">
        <v>141</v>
      </c>
      <c r="I88" s="143">
        <v>4.5042891037276434E-2</v>
      </c>
      <c r="J88" s="137"/>
      <c r="K88">
        <f t="shared" si="4"/>
        <v>0.50734720742394934</v>
      </c>
      <c r="L88">
        <f t="shared" si="5"/>
        <v>-3.9982819156247507E-3</v>
      </c>
    </row>
    <row r="89" spans="2:12" x14ac:dyDescent="0.25">
      <c r="B89" s="122" t="s">
        <v>142</v>
      </c>
      <c r="C89" s="123">
        <v>0.20839707632160462</v>
      </c>
      <c r="D89" s="124">
        <v>0.40619672709158433</v>
      </c>
      <c r="E89" s="125">
        <v>5883</v>
      </c>
      <c r="F89" s="126">
        <v>0</v>
      </c>
      <c r="H89" s="122" t="s">
        <v>142</v>
      </c>
      <c r="I89" s="143">
        <v>-1.8160636265127941E-2</v>
      </c>
      <c r="J89" s="137"/>
      <c r="K89">
        <f t="shared" si="4"/>
        <v>-3.5391749377866953E-2</v>
      </c>
      <c r="L89">
        <f t="shared" si="5"/>
        <v>9.31721810978417E-3</v>
      </c>
    </row>
    <row r="90" spans="2:12" x14ac:dyDescent="0.25">
      <c r="B90" s="122" t="s">
        <v>143</v>
      </c>
      <c r="C90" s="123">
        <v>1.1898691143974161E-3</v>
      </c>
      <c r="D90" s="124">
        <v>3.4476881748156711E-2</v>
      </c>
      <c r="E90" s="125">
        <v>5883</v>
      </c>
      <c r="F90" s="126">
        <v>0</v>
      </c>
      <c r="H90" s="122" t="s">
        <v>143</v>
      </c>
      <c r="I90" s="143">
        <v>-3.8873544612108541E-4</v>
      </c>
      <c r="J90" s="137"/>
      <c r="K90">
        <f t="shared" si="4"/>
        <v>-1.1261833499221061E-2</v>
      </c>
      <c r="L90">
        <f t="shared" si="5"/>
        <v>1.3416071220991732E-5</v>
      </c>
    </row>
    <row r="91" spans="2:12" x14ac:dyDescent="0.25">
      <c r="B91" s="122" t="s">
        <v>144</v>
      </c>
      <c r="C91" s="123">
        <v>3.0596634370219271E-3</v>
      </c>
      <c r="D91" s="124">
        <v>5.5234232855281777E-2</v>
      </c>
      <c r="E91" s="125">
        <v>5883</v>
      </c>
      <c r="F91" s="126">
        <v>0</v>
      </c>
      <c r="H91" s="122" t="s">
        <v>144</v>
      </c>
      <c r="I91" s="143">
        <v>5.690987569899407E-3</v>
      </c>
      <c r="J91" s="137"/>
      <c r="K91">
        <f t="shared" si="4"/>
        <v>0.10271845502365302</v>
      </c>
      <c r="L91">
        <f t="shared" si="5"/>
        <v>-3.1524845531555909E-4</v>
      </c>
    </row>
    <row r="92" spans="2:12" x14ac:dyDescent="0.25">
      <c r="B92" s="122" t="s">
        <v>145</v>
      </c>
      <c r="C92" s="123">
        <v>0.10249872514023457</v>
      </c>
      <c r="D92" s="124">
        <v>0.3033288251855546</v>
      </c>
      <c r="E92" s="125">
        <v>5883</v>
      </c>
      <c r="F92" s="126">
        <v>0</v>
      </c>
      <c r="H92" s="122" t="s">
        <v>145</v>
      </c>
      <c r="I92" s="143">
        <v>-3.1701172088135464E-2</v>
      </c>
      <c r="J92" s="137"/>
      <c r="K92">
        <f t="shared" si="4"/>
        <v>-9.3798676555865115E-2</v>
      </c>
      <c r="L92">
        <f t="shared" si="5"/>
        <v>1.0712235220300506E-2</v>
      </c>
    </row>
    <row r="93" spans="2:12" x14ac:dyDescent="0.25">
      <c r="B93" s="122" t="s">
        <v>146</v>
      </c>
      <c r="C93" s="123">
        <v>0.43685194628590857</v>
      </c>
      <c r="D93" s="124">
        <v>0.49603845407040614</v>
      </c>
      <c r="E93" s="125">
        <v>5883</v>
      </c>
      <c r="F93" s="126">
        <v>0</v>
      </c>
      <c r="H93" s="122" t="s">
        <v>146</v>
      </c>
      <c r="I93" s="143">
        <v>3.7904871221045515E-2</v>
      </c>
      <c r="J93" s="137"/>
      <c r="K93">
        <f t="shared" si="4"/>
        <v>4.3033063826509836E-2</v>
      </c>
      <c r="L93">
        <f t="shared" si="5"/>
        <v>-3.3382123161524391E-2</v>
      </c>
    </row>
    <row r="94" spans="2:12" x14ac:dyDescent="0.25">
      <c r="B94" s="122" t="s">
        <v>147</v>
      </c>
      <c r="C94" s="123">
        <v>3.0596634370219276E-3</v>
      </c>
      <c r="D94" s="124">
        <v>5.5234232855281763E-2</v>
      </c>
      <c r="E94" s="125">
        <v>5883</v>
      </c>
      <c r="F94" s="126">
        <v>0</v>
      </c>
      <c r="H94" s="122" t="s">
        <v>147</v>
      </c>
      <c r="I94" s="143">
        <v>2.1921437773473901E-2</v>
      </c>
      <c r="J94" s="137"/>
      <c r="K94">
        <f t="shared" si="4"/>
        <v>0.39566704237735484</v>
      </c>
      <c r="L94">
        <f t="shared" si="5"/>
        <v>-1.2143234037156668E-3</v>
      </c>
    </row>
    <row r="95" spans="2:12" x14ac:dyDescent="0.25">
      <c r="B95" s="122" t="s">
        <v>148</v>
      </c>
      <c r="C95" s="123">
        <v>1.5978242393336735E-2</v>
      </c>
      <c r="D95" s="124">
        <v>0.12540179912277108</v>
      </c>
      <c r="E95" s="125">
        <v>5883</v>
      </c>
      <c r="F95" s="126">
        <v>0</v>
      </c>
      <c r="H95" s="122" t="s">
        <v>148</v>
      </c>
      <c r="I95" s="143">
        <v>1.9562545240025798E-3</v>
      </c>
      <c r="J95" s="137"/>
      <c r="K95">
        <f t="shared" si="4"/>
        <v>1.5350633152801827E-2</v>
      </c>
      <c r="L95">
        <f t="shared" si="5"/>
        <v>-2.4925885582369525E-4</v>
      </c>
    </row>
    <row r="96" spans="2:12" x14ac:dyDescent="0.25">
      <c r="B96" s="122" t="s">
        <v>149</v>
      </c>
      <c r="C96" s="123">
        <v>4.7594764575896653E-3</v>
      </c>
      <c r="D96" s="124">
        <v>6.8830437669762198E-2</v>
      </c>
      <c r="E96" s="125">
        <v>5883</v>
      </c>
      <c r="F96" s="126">
        <v>0</v>
      </c>
      <c r="H96" s="122" t="s">
        <v>149</v>
      </c>
      <c r="I96" s="143">
        <v>-1.0573266883936045E-2</v>
      </c>
      <c r="J96" s="137"/>
      <c r="K96">
        <f t="shared" si="4"/>
        <v>-0.1528821263582486</v>
      </c>
      <c r="L96">
        <f t="shared" si="5"/>
        <v>7.3111862306250404E-4</v>
      </c>
    </row>
    <row r="97" spans="2:12" x14ac:dyDescent="0.25">
      <c r="B97" s="122" t="s">
        <v>150</v>
      </c>
      <c r="C97" s="123">
        <v>2.5497195308516064E-3</v>
      </c>
      <c r="D97" s="124">
        <v>5.0434619402215698E-2</v>
      </c>
      <c r="E97" s="125">
        <v>5883</v>
      </c>
      <c r="F97" s="126">
        <v>0</v>
      </c>
      <c r="H97" s="122" t="s">
        <v>150</v>
      </c>
      <c r="I97" s="143">
        <v>-5.2884428734384353E-3</v>
      </c>
      <c r="J97" s="137"/>
      <c r="K97">
        <f t="shared" si="4"/>
        <v>-0.10459003933961473</v>
      </c>
      <c r="L97">
        <f t="shared" si="5"/>
        <v>2.6735695127713379E-4</v>
      </c>
    </row>
    <row r="98" spans="2:12" x14ac:dyDescent="0.25">
      <c r="B98" s="122" t="s">
        <v>151</v>
      </c>
      <c r="C98" s="123">
        <v>0.99337072921978586</v>
      </c>
      <c r="D98" s="124">
        <v>8.1156904335454277E-2</v>
      </c>
      <c r="E98" s="125">
        <v>5883</v>
      </c>
      <c r="F98" s="126">
        <v>0</v>
      </c>
      <c r="H98" s="122" t="s">
        <v>151</v>
      </c>
      <c r="I98" s="143">
        <v>-1.7160269158848006E-2</v>
      </c>
      <c r="J98" s="137"/>
      <c r="K98">
        <f t="shared" si="4"/>
        <v>-1.4017300419092449E-3</v>
      </c>
      <c r="L98">
        <f t="shared" si="5"/>
        <v>0.21004385551070967</v>
      </c>
    </row>
    <row r="99" spans="2:12" x14ac:dyDescent="0.25">
      <c r="B99" s="122" t="s">
        <v>152</v>
      </c>
      <c r="C99" s="123">
        <v>5.269420363759986E-3</v>
      </c>
      <c r="D99" s="124">
        <v>7.2405419046956632E-2</v>
      </c>
      <c r="E99" s="125">
        <v>5883</v>
      </c>
      <c r="F99" s="126">
        <v>0</v>
      </c>
      <c r="H99" s="122" t="s">
        <v>152</v>
      </c>
      <c r="I99" s="143">
        <v>1.2186440698926489E-2</v>
      </c>
      <c r="J99" s="137"/>
      <c r="K99">
        <f t="shared" si="4"/>
        <v>0.16742151871649638</v>
      </c>
      <c r="L99">
        <f t="shared" si="5"/>
        <v>-8.8688774439702454E-4</v>
      </c>
    </row>
    <row r="100" spans="2:12" x14ac:dyDescent="0.25">
      <c r="B100" s="122" t="s">
        <v>153</v>
      </c>
      <c r="C100" s="123">
        <v>1.35985041645419E-3</v>
      </c>
      <c r="D100" s="124">
        <v>3.6854200538872943E-2</v>
      </c>
      <c r="E100" s="125">
        <v>5883</v>
      </c>
      <c r="F100" s="126">
        <v>0</v>
      </c>
      <c r="H100" s="122" t="s">
        <v>153</v>
      </c>
      <c r="I100" s="143">
        <v>1.3846724919737615E-2</v>
      </c>
      <c r="J100" s="137"/>
      <c r="K100">
        <f t="shared" si="4"/>
        <v>0.37520541058823526</v>
      </c>
      <c r="L100">
        <f t="shared" si="5"/>
        <v>-5.1091800590738414E-4</v>
      </c>
    </row>
    <row r="101" spans="2:12" x14ac:dyDescent="0.25">
      <c r="B101" s="122" t="s">
        <v>154</v>
      </c>
      <c r="C101" s="123">
        <v>0.96889342172361037</v>
      </c>
      <c r="D101" s="124">
        <v>0.17362051432593173</v>
      </c>
      <c r="E101" s="125">
        <v>5883</v>
      </c>
      <c r="F101" s="126">
        <v>0</v>
      </c>
      <c r="H101" s="122" t="s">
        <v>154</v>
      </c>
      <c r="I101" s="143">
        <v>-2.3418935461685553E-2</v>
      </c>
      <c r="J101" s="137"/>
      <c r="K101">
        <f t="shared" si="4"/>
        <v>-4.1958345297899704E-3</v>
      </c>
      <c r="L101">
        <f t="shared" si="5"/>
        <v>0.1306899279770645</v>
      </c>
    </row>
    <row r="102" spans="2:12" x14ac:dyDescent="0.25">
      <c r="B102" s="122" t="s">
        <v>155</v>
      </c>
      <c r="C102" s="123">
        <v>2.0737718850926398E-2</v>
      </c>
      <c r="D102" s="124">
        <v>0.14251708100482122</v>
      </c>
      <c r="E102" s="125">
        <v>5883</v>
      </c>
      <c r="F102" s="126">
        <v>0</v>
      </c>
      <c r="H102" s="122" t="s">
        <v>155</v>
      </c>
      <c r="I102" s="143">
        <v>1.7847395721884481E-2</v>
      </c>
      <c r="J102" s="137"/>
      <c r="K102">
        <f t="shared" si="4"/>
        <v>0.1226328895031998</v>
      </c>
      <c r="L102">
        <f t="shared" si="5"/>
        <v>-2.5969818641538578E-3</v>
      </c>
    </row>
    <row r="103" spans="2:12" x14ac:dyDescent="0.25">
      <c r="B103" s="122" t="s">
        <v>156</v>
      </c>
      <c r="C103" s="123">
        <v>7.1392146863844975E-3</v>
      </c>
      <c r="D103" s="124">
        <v>8.4198879886975275E-2</v>
      </c>
      <c r="E103" s="125">
        <v>5883</v>
      </c>
      <c r="F103" s="126">
        <v>0</v>
      </c>
      <c r="H103" s="122" t="s">
        <v>156</v>
      </c>
      <c r="I103" s="143">
        <v>1.2471562817891817E-2</v>
      </c>
      <c r="J103" s="137"/>
      <c r="K103">
        <f t="shared" si="4"/>
        <v>0.14706283112176663</v>
      </c>
      <c r="L103">
        <f t="shared" si="5"/>
        <v>-1.0574625761195339E-3</v>
      </c>
    </row>
    <row r="104" spans="2:12" x14ac:dyDescent="0.25">
      <c r="B104" s="122" t="s">
        <v>157</v>
      </c>
      <c r="C104" s="123">
        <v>3.2296447390787013E-3</v>
      </c>
      <c r="D104" s="124">
        <v>5.6742941703605172E-2</v>
      </c>
      <c r="E104" s="125">
        <v>5883</v>
      </c>
      <c r="F104" s="126">
        <v>0</v>
      </c>
      <c r="H104" s="122" t="s">
        <v>157</v>
      </c>
      <c r="I104" s="143">
        <v>8.3245112804262167E-3</v>
      </c>
      <c r="J104" s="137"/>
      <c r="K104">
        <f t="shared" si="4"/>
        <v>0.14623186280518122</v>
      </c>
      <c r="L104">
        <f t="shared" si="5"/>
        <v>-4.7380719531010281E-4</v>
      </c>
    </row>
    <row r="105" spans="2:12" x14ac:dyDescent="0.25">
      <c r="B105" s="122" t="s">
        <v>158</v>
      </c>
      <c r="C105" s="123">
        <v>0.8563657997620262</v>
      </c>
      <c r="D105" s="124">
        <v>0.35074824104411007</v>
      </c>
      <c r="E105" s="125">
        <v>5883</v>
      </c>
      <c r="F105" s="126">
        <v>0</v>
      </c>
      <c r="H105" s="122" t="s">
        <v>158</v>
      </c>
      <c r="I105" s="143">
        <v>-1.8796315202827128E-2</v>
      </c>
      <c r="J105" s="137"/>
      <c r="K105">
        <f t="shared" si="4"/>
        <v>-7.697240885776579E-3</v>
      </c>
      <c r="L105">
        <f t="shared" si="5"/>
        <v>4.5891952168689243E-2</v>
      </c>
    </row>
    <row r="106" spans="2:12" x14ac:dyDescent="0.25">
      <c r="B106" s="122" t="s">
        <v>159</v>
      </c>
      <c r="C106" s="123">
        <v>0.10402855685874554</v>
      </c>
      <c r="D106" s="124">
        <v>0.3053235370752706</v>
      </c>
      <c r="E106" s="125">
        <v>5883</v>
      </c>
      <c r="F106" s="126">
        <v>0</v>
      </c>
      <c r="H106" s="122" t="s">
        <v>159</v>
      </c>
      <c r="I106" s="143">
        <v>9.7340687246349217E-3</v>
      </c>
      <c r="J106" s="137"/>
      <c r="K106">
        <f t="shared" si="4"/>
        <v>2.8564609484060918E-2</v>
      </c>
      <c r="L106">
        <f t="shared" si="5"/>
        <v>-3.3165511296234652E-3</v>
      </c>
    </row>
    <row r="107" spans="2:12" x14ac:dyDescent="0.25">
      <c r="B107" s="122" t="s">
        <v>160</v>
      </c>
      <c r="C107" s="123">
        <v>2.9576746557878633E-2</v>
      </c>
      <c r="D107" s="124">
        <v>0.16943093651205471</v>
      </c>
      <c r="E107" s="125">
        <v>5883</v>
      </c>
      <c r="F107" s="126">
        <v>0</v>
      </c>
      <c r="H107" s="122" t="s">
        <v>160</v>
      </c>
      <c r="I107" s="143">
        <v>9.2077865631712118E-3</v>
      </c>
      <c r="J107" s="137"/>
      <c r="K107">
        <f t="shared" si="4"/>
        <v>5.2738008639865566E-2</v>
      </c>
      <c r="L107">
        <f t="shared" si="5"/>
        <v>-1.6073591703164494E-3</v>
      </c>
    </row>
    <row r="108" spans="2:12" x14ac:dyDescent="0.25">
      <c r="B108" s="122" t="s">
        <v>161</v>
      </c>
      <c r="C108" s="123">
        <v>1.002889682134965E-2</v>
      </c>
      <c r="D108" s="124">
        <v>9.9649415277961673E-2</v>
      </c>
      <c r="E108" s="125">
        <v>5883</v>
      </c>
      <c r="F108" s="126">
        <v>0</v>
      </c>
      <c r="H108" s="122" t="s">
        <v>161</v>
      </c>
      <c r="I108" s="143">
        <v>2.0679000433807489E-2</v>
      </c>
      <c r="J108" s="137"/>
      <c r="K108">
        <f t="shared" si="4"/>
        <v>0.20543635720274681</v>
      </c>
      <c r="L108">
        <f t="shared" si="5"/>
        <v>-2.0811718878712328E-3</v>
      </c>
    </row>
    <row r="109" spans="2:12" x14ac:dyDescent="0.25">
      <c r="B109" s="122" t="s">
        <v>162</v>
      </c>
      <c r="C109" s="123">
        <v>0.94169641339452659</v>
      </c>
      <c r="D109" s="124">
        <v>0.23433653723181075</v>
      </c>
      <c r="E109" s="125">
        <v>5883</v>
      </c>
      <c r="F109" s="126">
        <v>0</v>
      </c>
      <c r="H109" s="122" t="s">
        <v>162</v>
      </c>
      <c r="I109" s="143">
        <v>-2.4060359227250947E-2</v>
      </c>
      <c r="J109" s="137"/>
      <c r="K109">
        <f t="shared" si="4"/>
        <v>-5.9862847447350554E-3</v>
      </c>
      <c r="L109">
        <f t="shared" si="5"/>
        <v>9.6688097626332944E-2</v>
      </c>
    </row>
    <row r="110" spans="2:12" x14ac:dyDescent="0.25">
      <c r="B110" s="122" t="s">
        <v>163</v>
      </c>
      <c r="C110" s="123">
        <v>4.7424783273839879E-2</v>
      </c>
      <c r="D110" s="124">
        <v>0.21256376344648553</v>
      </c>
      <c r="E110" s="125">
        <v>5883</v>
      </c>
      <c r="F110" s="126">
        <v>0</v>
      </c>
      <c r="H110" s="122" t="s">
        <v>163</v>
      </c>
      <c r="I110" s="143">
        <v>1.9044764210722258E-2</v>
      </c>
      <c r="J110" s="137"/>
      <c r="K110">
        <f t="shared" si="4"/>
        <v>8.5346486632443569E-2</v>
      </c>
      <c r="L110">
        <f t="shared" si="5"/>
        <v>-4.249048852685895E-3</v>
      </c>
    </row>
    <row r="111" spans="2:12" x14ac:dyDescent="0.25">
      <c r="B111" s="122" t="s">
        <v>164</v>
      </c>
      <c r="C111" s="123">
        <v>7.6491585925548191E-3</v>
      </c>
      <c r="D111" s="124">
        <v>8.7131736199471913E-2</v>
      </c>
      <c r="E111" s="125">
        <v>5883</v>
      </c>
      <c r="F111" s="126">
        <v>0</v>
      </c>
      <c r="H111" s="122" t="s">
        <v>164</v>
      </c>
      <c r="I111" s="143">
        <v>1.362104428352936E-2</v>
      </c>
      <c r="J111" s="137"/>
      <c r="K111">
        <f t="shared" si="4"/>
        <v>0.15513124545876267</v>
      </c>
      <c r="L111">
        <f t="shared" si="5"/>
        <v>-1.195770134574224E-3</v>
      </c>
    </row>
    <row r="112" spans="2:12" x14ac:dyDescent="0.25">
      <c r="B112" s="122" t="s">
        <v>165</v>
      </c>
      <c r="C112" s="123">
        <v>3.2296447390787013E-3</v>
      </c>
      <c r="D112" s="124">
        <v>5.6742941703605672E-2</v>
      </c>
      <c r="E112" s="125">
        <v>5883</v>
      </c>
      <c r="F112" s="126">
        <v>0</v>
      </c>
      <c r="H112" s="122" t="s">
        <v>165</v>
      </c>
      <c r="I112" s="143">
        <v>7.1051880975368875E-3</v>
      </c>
      <c r="J112" s="137"/>
      <c r="K112">
        <f t="shared" si="4"/>
        <v>0.12481271945982805</v>
      </c>
      <c r="L112">
        <f t="shared" si="5"/>
        <v>-4.044068331747499E-4</v>
      </c>
    </row>
    <row r="113" spans="2:12" x14ac:dyDescent="0.25">
      <c r="B113" s="122" t="s">
        <v>166</v>
      </c>
      <c r="C113" s="123">
        <v>0.53255141934387218</v>
      </c>
      <c r="D113" s="124">
        <v>0.49898169055278724</v>
      </c>
      <c r="E113" s="125">
        <v>5883</v>
      </c>
      <c r="F113" s="126">
        <v>0</v>
      </c>
      <c r="H113" s="122" t="s">
        <v>166</v>
      </c>
      <c r="I113" s="143">
        <v>-7.7393085862692878E-3</v>
      </c>
      <c r="J113" s="137"/>
      <c r="K113">
        <f t="shared" si="4"/>
        <v>-7.2502235701344684E-3</v>
      </c>
      <c r="L113">
        <f t="shared" si="5"/>
        <v>8.2599819800841055E-3</v>
      </c>
    </row>
    <row r="114" spans="2:12" x14ac:dyDescent="0.25">
      <c r="B114" s="122" t="s">
        <v>167</v>
      </c>
      <c r="C114" s="123">
        <v>0.27485976542580315</v>
      </c>
      <c r="D114" s="124">
        <v>0.44648153357970188</v>
      </c>
      <c r="E114" s="125">
        <v>5883</v>
      </c>
      <c r="F114" s="126">
        <v>0</v>
      </c>
      <c r="H114" s="122" t="s">
        <v>167</v>
      </c>
      <c r="I114" s="143">
        <v>-1.5395891368639304E-3</v>
      </c>
      <c r="J114" s="137"/>
      <c r="K114">
        <f t="shared" si="4"/>
        <v>-2.5004797374315211E-3</v>
      </c>
      <c r="L114">
        <f t="shared" si="5"/>
        <v>9.4779084280983809E-4</v>
      </c>
    </row>
    <row r="115" spans="2:12" x14ac:dyDescent="0.25">
      <c r="B115" s="122" t="s">
        <v>168</v>
      </c>
      <c r="C115" s="123">
        <v>0.16845147033826277</v>
      </c>
      <c r="D115" s="124">
        <v>0.37429852625319066</v>
      </c>
      <c r="E115" s="125">
        <v>5883</v>
      </c>
      <c r="F115" s="126">
        <v>0</v>
      </c>
      <c r="H115" s="122" t="s">
        <v>168</v>
      </c>
      <c r="I115" s="143">
        <v>7.9492645326930157E-3</v>
      </c>
      <c r="J115" s="137"/>
      <c r="K115">
        <f t="shared" si="4"/>
        <v>1.7660233130551168E-2</v>
      </c>
      <c r="L115">
        <f t="shared" si="5"/>
        <v>-3.5775329174930915E-3</v>
      </c>
    </row>
    <row r="116" spans="2:12" ht="15.75" thickBot="1" x14ac:dyDescent="0.3">
      <c r="B116" s="131" t="s">
        <v>169</v>
      </c>
      <c r="C116" s="132">
        <v>2.4137344892061874E-2</v>
      </c>
      <c r="D116" s="133">
        <v>0.15348855989482416</v>
      </c>
      <c r="E116" s="134">
        <v>5883</v>
      </c>
      <c r="F116" s="135">
        <v>0</v>
      </c>
      <c r="H116" s="131" t="s">
        <v>169</v>
      </c>
      <c r="I116" s="144">
        <v>1.0253359616447882E-2</v>
      </c>
      <c r="J116" s="137"/>
      <c r="K116">
        <f t="shared" si="4"/>
        <v>6.5189684142842444E-2</v>
      </c>
      <c r="L116">
        <f t="shared" si="5"/>
        <v>-1.6124255614498565E-3</v>
      </c>
    </row>
    <row r="117" spans="2:12" ht="15.75" thickTop="1" x14ac:dyDescent="0.25">
      <c r="B117" s="136" t="s">
        <v>53</v>
      </c>
      <c r="C117" s="136"/>
      <c r="D117" s="136"/>
      <c r="E117" s="136"/>
      <c r="F117" s="136"/>
      <c r="H117" s="136" t="s">
        <v>7</v>
      </c>
      <c r="I117" s="136"/>
      <c r="J117" s="137"/>
    </row>
  </sheetData>
  <mergeCells count="7">
    <mergeCell ref="K5:L5"/>
    <mergeCell ref="B5:F5"/>
    <mergeCell ref="B6"/>
    <mergeCell ref="B117:F117"/>
    <mergeCell ref="H4:I4"/>
    <mergeCell ref="H5:H6"/>
    <mergeCell ref="H117:I117"/>
  </mergeCells>
  <pageMargins left="0.25" right="0.2" top="0.25" bottom="0.25" header="0.55000000000000004" footer="0.05"/>
  <pageSetup scale="8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opLeftCell="A82" workbookViewId="0">
      <selection activeCell="D24" sqref="D24"/>
    </sheetView>
  </sheetViews>
  <sheetFormatPr defaultRowHeight="15" x14ac:dyDescent="0.25"/>
  <cols>
    <col min="2" max="2" width="9.140625" customWidth="1"/>
    <col min="3" max="3" width="9.85546875" customWidth="1"/>
    <col min="4" max="4" width="11.140625" customWidth="1"/>
    <col min="5" max="5" width="10.42578125" bestFit="1" customWidth="1"/>
    <col min="7" max="7" width="13" customWidth="1"/>
  </cols>
  <sheetData>
    <row r="1" spans="1:9" x14ac:dyDescent="0.25">
      <c r="A1" t="s">
        <v>12</v>
      </c>
    </row>
    <row r="3" spans="1:9" x14ac:dyDescent="0.25">
      <c r="B3" t="s">
        <v>13</v>
      </c>
    </row>
    <row r="5" spans="1:9" ht="15.75" customHeight="1" thickBot="1" x14ac:dyDescent="0.3">
      <c r="C5" s="31" t="s">
        <v>23</v>
      </c>
      <c r="D5" s="31"/>
      <c r="E5" s="31"/>
      <c r="F5" s="31"/>
      <c r="G5" s="31"/>
      <c r="H5" s="31"/>
      <c r="I5" s="31"/>
    </row>
    <row r="6" spans="1:9" ht="25.5" customHeight="1" thickTop="1" x14ac:dyDescent="0.25">
      <c r="C6" s="50" t="s">
        <v>14</v>
      </c>
      <c r="D6" s="51"/>
      <c r="E6" s="52" t="s">
        <v>15</v>
      </c>
      <c r="F6" s="53"/>
      <c r="G6" s="54" t="s">
        <v>16</v>
      </c>
      <c r="H6" s="53" t="s">
        <v>17</v>
      </c>
      <c r="I6" s="55" t="s">
        <v>18</v>
      </c>
    </row>
    <row r="7" spans="1:9" ht="15.75" thickBot="1" x14ac:dyDescent="0.3">
      <c r="C7" s="56"/>
      <c r="D7" s="57"/>
      <c r="E7" s="58" t="s">
        <v>19</v>
      </c>
      <c r="F7" s="59" t="s">
        <v>20</v>
      </c>
      <c r="G7" s="59" t="s">
        <v>21</v>
      </c>
      <c r="H7" s="60"/>
      <c r="I7" s="61"/>
    </row>
    <row r="8" spans="1:9" ht="15.75" thickTop="1" x14ac:dyDescent="0.25">
      <c r="C8" s="62" t="s">
        <v>5</v>
      </c>
      <c r="D8" s="35" t="s">
        <v>22</v>
      </c>
      <c r="E8" s="63">
        <v>0.79357140047964081</v>
      </c>
      <c r="F8" s="64">
        <v>2.3503100554817984E-3</v>
      </c>
      <c r="G8" s="65"/>
      <c r="H8" s="66">
        <v>337.64540922110967</v>
      </c>
      <c r="I8" s="67">
        <v>0</v>
      </c>
    </row>
    <row r="9" spans="1:9" ht="24.75" thickBot="1" x14ac:dyDescent="0.3">
      <c r="C9" s="47"/>
      <c r="D9" s="68" t="s">
        <v>58</v>
      </c>
      <c r="E9" s="74">
        <v>1.0258451508476736</v>
      </c>
      <c r="F9" s="70">
        <v>2.3506507541942467E-3</v>
      </c>
      <c r="G9" s="70">
        <v>0.99106897485770828</v>
      </c>
      <c r="H9" s="71">
        <v>436.40900249314643</v>
      </c>
      <c r="I9" s="72">
        <v>0</v>
      </c>
    </row>
    <row r="10" spans="1:9" ht="15.75" customHeight="1" thickTop="1" x14ac:dyDescent="0.25">
      <c r="C10" s="73" t="s">
        <v>57</v>
      </c>
      <c r="D10" s="73"/>
      <c r="E10" s="73"/>
      <c r="F10" s="73"/>
      <c r="G10" s="73"/>
      <c r="H10" s="73"/>
      <c r="I10" s="73"/>
    </row>
    <row r="12" spans="1:9" x14ac:dyDescent="0.25">
      <c r="D12" t="s">
        <v>59</v>
      </c>
    </row>
    <row r="14" spans="1:9" x14ac:dyDescent="0.25">
      <c r="B14" t="s">
        <v>11</v>
      </c>
    </row>
    <row r="16" spans="1:9" ht="15.75" customHeight="1" thickBot="1" x14ac:dyDescent="0.3">
      <c r="C16" s="31" t="s">
        <v>23</v>
      </c>
      <c r="D16" s="31"/>
      <c r="E16" s="31"/>
      <c r="F16" s="31"/>
      <c r="G16" s="31"/>
      <c r="H16" s="31"/>
      <c r="I16" s="31"/>
    </row>
    <row r="17" spans="2:9" ht="25.5" customHeight="1" thickTop="1" x14ac:dyDescent="0.25">
      <c r="C17" s="50" t="s">
        <v>14</v>
      </c>
      <c r="D17" s="51"/>
      <c r="E17" s="52" t="s">
        <v>15</v>
      </c>
      <c r="F17" s="53"/>
      <c r="G17" s="54" t="s">
        <v>16</v>
      </c>
      <c r="H17" s="53" t="s">
        <v>17</v>
      </c>
      <c r="I17" s="55" t="s">
        <v>18</v>
      </c>
    </row>
    <row r="18" spans="2:9" ht="15.75" thickBot="1" x14ac:dyDescent="0.3">
      <c r="C18" s="56"/>
      <c r="D18" s="57"/>
      <c r="E18" s="58" t="s">
        <v>19</v>
      </c>
      <c r="F18" s="59" t="s">
        <v>20</v>
      </c>
      <c r="G18" s="59" t="s">
        <v>21</v>
      </c>
      <c r="H18" s="60"/>
      <c r="I18" s="61"/>
    </row>
    <row r="19" spans="2:9" ht="15.75" thickTop="1" x14ac:dyDescent="0.25">
      <c r="C19" s="62" t="s">
        <v>5</v>
      </c>
      <c r="D19" s="35" t="s">
        <v>22</v>
      </c>
      <c r="E19" s="63">
        <v>-0.46537843475348745</v>
      </c>
      <c r="F19" s="64">
        <v>1.2228660625590796E-3</v>
      </c>
      <c r="G19" s="65"/>
      <c r="H19" s="66">
        <v>-380.56370112978249</v>
      </c>
      <c r="I19" s="67">
        <v>0</v>
      </c>
    </row>
    <row r="20" spans="2:9" ht="24.75" thickBot="1" x14ac:dyDescent="0.3">
      <c r="C20" s="47"/>
      <c r="D20" s="68" t="s">
        <v>56</v>
      </c>
      <c r="E20" s="69">
        <v>0.60292103628271032</v>
      </c>
      <c r="F20" s="70">
        <v>1.2229700079936282E-3</v>
      </c>
      <c r="G20" s="70">
        <v>0.9881167144416817</v>
      </c>
      <c r="H20" s="71">
        <v>492.99740168759035</v>
      </c>
      <c r="I20" s="72">
        <v>0</v>
      </c>
    </row>
    <row r="21" spans="2:9" ht="15.75" customHeight="1" thickTop="1" x14ac:dyDescent="0.25">
      <c r="C21" s="73" t="s">
        <v>57</v>
      </c>
      <c r="D21" s="73"/>
      <c r="E21" s="73"/>
      <c r="F21" s="73"/>
      <c r="G21" s="73"/>
      <c r="H21" s="73"/>
      <c r="I21" s="73"/>
    </row>
    <row r="23" spans="2:9" x14ac:dyDescent="0.25">
      <c r="D23" t="s">
        <v>60</v>
      </c>
    </row>
    <row r="26" spans="2:9" x14ac:dyDescent="0.25">
      <c r="B26" t="s">
        <v>24</v>
      </c>
    </row>
    <row r="28" spans="2:9" x14ac:dyDescent="0.25">
      <c r="C28" s="31" t="s">
        <v>25</v>
      </c>
      <c r="D28" s="31"/>
      <c r="E28" s="31"/>
    </row>
    <row r="29" spans="2:9" ht="15.75" thickBot="1" x14ac:dyDescent="0.3">
      <c r="C29" s="32" t="s">
        <v>45</v>
      </c>
      <c r="D29" s="33"/>
      <c r="E29" s="33"/>
      <c r="F29" s="2"/>
    </row>
    <row r="30" spans="2:9" ht="15.75" thickTop="1" x14ac:dyDescent="0.25">
      <c r="C30" s="34" t="s">
        <v>26</v>
      </c>
      <c r="D30" s="35" t="s">
        <v>27</v>
      </c>
      <c r="E30" s="36">
        <v>9332.9998610000057</v>
      </c>
      <c r="F30" s="2"/>
    </row>
    <row r="31" spans="2:9" x14ac:dyDescent="0.25">
      <c r="C31" s="37"/>
      <c r="D31" s="38" t="s">
        <v>28</v>
      </c>
      <c r="E31" s="39">
        <v>0</v>
      </c>
      <c r="F31" s="2"/>
    </row>
    <row r="32" spans="2:9" x14ac:dyDescent="0.25">
      <c r="C32" s="37" t="s">
        <v>1</v>
      </c>
      <c r="D32" s="40"/>
      <c r="E32" s="41">
        <v>0.46825996102153067</v>
      </c>
      <c r="F32" s="2"/>
    </row>
    <row r="33" spans="3:6" ht="15" customHeight="1" x14ac:dyDescent="0.25">
      <c r="C33" s="37" t="s">
        <v>46</v>
      </c>
      <c r="D33" s="40"/>
      <c r="E33" s="42">
        <v>1.1941985720213589E-2</v>
      </c>
      <c r="F33" s="2"/>
    </row>
    <row r="34" spans="3:6" x14ac:dyDescent="0.25">
      <c r="C34" s="37" t="s">
        <v>29</v>
      </c>
      <c r="D34" s="40"/>
      <c r="E34" s="41">
        <v>0.35659150619191754</v>
      </c>
      <c r="F34" s="2"/>
    </row>
    <row r="35" spans="3:6" ht="15" customHeight="1" x14ac:dyDescent="0.25">
      <c r="C35" s="37" t="s">
        <v>30</v>
      </c>
      <c r="D35" s="40"/>
      <c r="E35" s="43">
        <v>1.0363197989886268</v>
      </c>
      <c r="F35" s="2"/>
    </row>
    <row r="36" spans="3:6" ht="15" customHeight="1" x14ac:dyDescent="0.25">
      <c r="C36" s="37" t="s">
        <v>31</v>
      </c>
      <c r="D36" s="40"/>
      <c r="E36" s="44">
        <v>1.1536848171371374</v>
      </c>
      <c r="F36" s="2"/>
    </row>
    <row r="37" spans="3:6" ht="15" customHeight="1" x14ac:dyDescent="0.25">
      <c r="C37" s="37" t="s">
        <v>32</v>
      </c>
      <c r="D37" s="40"/>
      <c r="E37" s="45">
        <v>0.47145266704954353</v>
      </c>
      <c r="F37" s="2"/>
    </row>
    <row r="38" spans="3:6" ht="15" customHeight="1" x14ac:dyDescent="0.25">
      <c r="C38" s="37" t="s">
        <v>33</v>
      </c>
      <c r="D38" s="40"/>
      <c r="E38" s="45">
        <v>2.5351006807961419E-2</v>
      </c>
      <c r="F38" s="2"/>
    </row>
    <row r="39" spans="3:6" ht="15" customHeight="1" x14ac:dyDescent="0.25">
      <c r="C39" s="37" t="s">
        <v>34</v>
      </c>
      <c r="D39" s="40"/>
      <c r="E39" s="45">
        <v>-0.68178269955676907</v>
      </c>
      <c r="F39" s="2"/>
    </row>
    <row r="40" spans="3:6" ht="15" customHeight="1" x14ac:dyDescent="0.25">
      <c r="C40" s="37" t="s">
        <v>35</v>
      </c>
      <c r="D40" s="40"/>
      <c r="E40" s="45">
        <v>5.0696586009373538E-2</v>
      </c>
      <c r="F40" s="2"/>
    </row>
    <row r="41" spans="3:6" x14ac:dyDescent="0.25">
      <c r="C41" s="37" t="s">
        <v>36</v>
      </c>
      <c r="D41" s="40"/>
      <c r="E41" s="43">
        <v>-1.520404250401157</v>
      </c>
      <c r="F41" s="2"/>
    </row>
    <row r="42" spans="3:6" x14ac:dyDescent="0.25">
      <c r="C42" s="37" t="s">
        <v>37</v>
      </c>
      <c r="D42" s="40"/>
      <c r="E42" s="43">
        <v>4.7581038145298917</v>
      </c>
      <c r="F42" s="2"/>
    </row>
    <row r="43" spans="3:6" x14ac:dyDescent="0.25">
      <c r="C43" s="37" t="s">
        <v>38</v>
      </c>
      <c r="D43" s="46" t="s">
        <v>39</v>
      </c>
      <c r="E43" s="41">
        <v>-0.68721187076903634</v>
      </c>
      <c r="F43" s="2"/>
    </row>
    <row r="44" spans="3:6" x14ac:dyDescent="0.25">
      <c r="C44" s="37"/>
      <c r="D44" s="46" t="s">
        <v>40</v>
      </c>
      <c r="E44" s="41">
        <v>-0.13155459093163763</v>
      </c>
      <c r="F44" s="2"/>
    </row>
    <row r="45" spans="3:6" x14ac:dyDescent="0.25">
      <c r="C45" s="37"/>
      <c r="D45" s="46" t="s">
        <v>41</v>
      </c>
      <c r="E45" s="41">
        <v>0.83151391147176634</v>
      </c>
      <c r="F45" s="2"/>
    </row>
    <row r="46" spans="3:6" ht="15.75" thickBot="1" x14ac:dyDescent="0.3">
      <c r="C46" s="47"/>
      <c r="D46" s="48" t="s">
        <v>42</v>
      </c>
      <c r="E46" s="49">
        <v>1.4883441307220713</v>
      </c>
    </row>
    <row r="47" spans="3:6" ht="15.75" thickTop="1" x14ac:dyDescent="0.25"/>
    <row r="49" spans="2:2" x14ac:dyDescent="0.25">
      <c r="B49" t="s">
        <v>43</v>
      </c>
    </row>
  </sheetData>
  <mergeCells count="28">
    <mergeCell ref="C42:D42"/>
    <mergeCell ref="C43:C46"/>
    <mergeCell ref="C16:I16"/>
    <mergeCell ref="C17:D18"/>
    <mergeCell ref="E17:F17"/>
    <mergeCell ref="H17:H18"/>
    <mergeCell ref="I17:I18"/>
    <mergeCell ref="C19:C20"/>
    <mergeCell ref="C21:I21"/>
    <mergeCell ref="C28:E28"/>
    <mergeCell ref="C30:C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8:C9"/>
    <mergeCell ref="C10:I10"/>
    <mergeCell ref="C5:I5"/>
    <mergeCell ref="C6:D7"/>
    <mergeCell ref="E6:F6"/>
    <mergeCell ref="H6:H7"/>
    <mergeCell ref="I6:I7"/>
  </mergeCells>
  <pageMargins left="0.25" right="0.2" top="0.25" bottom="0.25" header="0.55000000000000004" footer="0.0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Jones, Toni</cp:lastModifiedBy>
  <cp:lastPrinted>2015-07-22T22:37:11Z</cp:lastPrinted>
  <dcterms:created xsi:type="dcterms:W3CDTF">2013-08-06T13:22:30Z</dcterms:created>
  <dcterms:modified xsi:type="dcterms:W3CDTF">2015-07-22T22:37:15Z</dcterms:modified>
</cp:coreProperties>
</file>